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7c49d6c8c4d4b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porteFinal" sheetId="1" r:id="Rb47c58c8f8374788"/>
  </sheets>
</workbook>
</file>

<file path=xl/sharedStrings.xml><?xml version="1.0" encoding="utf-8"?>
<sst xmlns="http://schemas.openxmlformats.org/spreadsheetml/2006/main" count="0" uniqueCount="0">
  <si>
    <t>Id Empleado</t>
  </si>
  <si>
    <t>Fecha Ingreso</t>
  </si>
  <si>
    <t>Nombre Empleado</t>
  </si>
  <si>
    <t>Area</t>
  </si>
  <si>
    <t>Total Puntualidad</t>
  </si>
  <si>
    <t>Total Supervisión</t>
  </si>
  <si>
    <t>Total Actitud</t>
  </si>
  <si>
    <t>Total Equipo</t>
  </si>
  <si>
    <t>Total Evaluacion</t>
  </si>
  <si>
    <t>Total Objetivo1</t>
  </si>
  <si>
    <t>Total Objetivo2</t>
  </si>
  <si>
    <t>Total Objetivo3</t>
  </si>
  <si>
    <t>Total Comportamiento</t>
  </si>
  <si>
    <t>Total Objetivos</t>
  </si>
  <si>
    <t>Resultado Comportamiento</t>
  </si>
  <si>
    <t>Resultado Objetivos</t>
  </si>
  <si>
    <t>Resultados Total Personal</t>
  </si>
  <si>
    <t>Dato Area</t>
  </si>
  <si>
    <t>Dato Empresa</t>
  </si>
  <si>
    <t>Evaluacion Final Personal</t>
  </si>
  <si>
    <t>Evaluacion Final Area</t>
  </si>
  <si>
    <t>Evaluacion Final Empresa</t>
  </si>
  <si>
    <t>Calificacion Final</t>
  </si>
  <si>
    <t>Vigente</t>
  </si>
  <si>
    <t>No Días</t>
  </si>
  <si>
    <t>Dias Correspondientes</t>
  </si>
  <si>
    <t>Meses Trab.</t>
  </si>
  <si>
    <t>Meses Base</t>
  </si>
  <si>
    <t>% del Año</t>
  </si>
  <si>
    <t>Resultado Final</t>
  </si>
  <si>
    <t>Leyenda</t>
  </si>
  <si>
    <t>Arbol</t>
  </si>
  <si>
    <t>09/05/2016 12:00:00 a. m.</t>
  </si>
  <si>
    <t>MARTINEZ ROMERO VIVIANA ESMERALDA</t>
  </si>
  <si>
    <t>PROMOCIONES                                       </t>
  </si>
  <si>
    <t>Emp. Vigente</t>
  </si>
  <si>
    <t>0105080201          </t>
  </si>
  <si>
    <t>ARELLANO DIAZ ANA LAURA</t>
  </si>
  <si>
    <t>27/07/2015 12:00:00 a. m.</t>
  </si>
  <si>
    <t>BALLESTEROS RAMIREZ KARLA PAOLA</t>
  </si>
  <si>
    <t>08/04/2014 12:00:00 a. m.</t>
  </si>
  <si>
    <t>LOPEZ MOLINA JULIANA</t>
  </si>
  <si>
    <t>01/07/2015 12:00:00 a. m.</t>
  </si>
  <si>
    <t>HIDALGO GREGORIO MAYRA</t>
  </si>
  <si>
    <t>01/09/2010 12:00:00 a. m.</t>
  </si>
  <si>
    <t>MORENO MUJICA LUCIA</t>
  </si>
  <si>
    <t>GRUPOS CORPORATIVOS                               </t>
  </si>
  <si>
    <t>0105080401          </t>
  </si>
  <si>
    <t>01/08/1999 12:00:00 a. m.</t>
  </si>
  <si>
    <t>CU FARFAN OLIVER ARTURO</t>
  </si>
  <si>
    <t>01050804            </t>
  </si>
  <si>
    <t>19/07/2016 12:00:00 a. m.</t>
  </si>
  <si>
    <t>QUIROZ RODRIGUEZ CARLOS</t>
  </si>
  <si>
    <t>COORDINACION DE CAPTURA Y CONTRATOS               </t>
  </si>
  <si>
    <t>0105040201          </t>
  </si>
  <si>
    <t>17/08/2016 12:00:00 a. m.</t>
  </si>
  <si>
    <t>TOLENTINO CRISTOBAL MIGUEL ANGEL</t>
  </si>
  <si>
    <t>COORDINACION DE INST. Y MTTO DE MEDIDORES         </t>
  </si>
  <si>
    <t>0105040301          </t>
  </si>
  <si>
    <t>25/08/2016 12:00:00 a. m.</t>
  </si>
  <si>
    <t>BALDERAS CAMACHO GUADALUPE NAYELI</t>
  </si>
  <si>
    <t>28/12/2015 12:00:00 a. m.</t>
  </si>
  <si>
    <t>TORRES MARTINEZ BERENICE</t>
  </si>
  <si>
    <t>10/08/2016 12:00:00 a. m.</t>
  </si>
  <si>
    <t>GUTIERREZ MEZA RAMSSES ULISES</t>
  </si>
  <si>
    <t>12/09/2016 12:00:00 a. m.</t>
  </si>
  <si>
    <t>VILLANUEVA SILVA ERNESTO</t>
  </si>
  <si>
    <t>01/10/2015 12:00:00 a. m.</t>
  </si>
  <si>
    <t>CORONA TENORIO KARINA</t>
  </si>
  <si>
    <t>MAGDALENA CONTRERAS                               </t>
  </si>
  <si>
    <t>0105050601          </t>
  </si>
  <si>
    <t>18/01/2006 12:00:00 a. m.</t>
  </si>
  <si>
    <t>HERNANDEZ CADENA EFREN ROBERTO</t>
  </si>
  <si>
    <t>DISTRIBUCION                                      </t>
  </si>
  <si>
    <t>01050101            </t>
  </si>
  <si>
    <t>11/08/2016 12:00:00 a. m.</t>
  </si>
  <si>
    <t>CRUZ CERVANTES TANIA MANUELA</t>
  </si>
  <si>
    <t>CUAJIMALPA                                        </t>
  </si>
  <si>
    <t>0105050301          </t>
  </si>
  <si>
    <t>24/06/2015 12:00:00 a. m.</t>
  </si>
  <si>
    <t>SANCHEZ GONZALEZ ANA CECILIA</t>
  </si>
  <si>
    <t>22/09/2016 12:00:00 a. m.</t>
  </si>
  <si>
    <t>HERNANDEZ DIAZ DIANA GABRIELA</t>
  </si>
  <si>
    <t>28/09/2015 12:00:00 a. m.</t>
  </si>
  <si>
    <t>CRUZ VERA LUIS GREGORIO</t>
  </si>
  <si>
    <t>09/08/2016 12:00:00 a. m.</t>
  </si>
  <si>
    <t>BARAJAS HERNANDEZ BRAYAN YAIR</t>
  </si>
  <si>
    <t>LECTURAS VISUALES(Alberto)                        </t>
  </si>
  <si>
    <t>010504040301        </t>
  </si>
  <si>
    <t>22/08/2013 12:00:00 a. m.</t>
  </si>
  <si>
    <t>SANTACRUZ GARCIA MIGUEL ANGEL</t>
  </si>
  <si>
    <t>23/05/2011 12:00:00 a. m.</t>
  </si>
  <si>
    <t>ESTRADA GUTIERREZ JUAN CARLOS</t>
  </si>
  <si>
    <t>18/11/2009 12:00:00 a. m.</t>
  </si>
  <si>
    <t>MARTINEZ TELLEZ JUAN JESUS</t>
  </si>
  <si>
    <t>20/01/2016 12:00:00 a. m.</t>
  </si>
  <si>
    <t>MENDEZ PEREZ JOSE ARTURO</t>
  </si>
  <si>
    <t>24/06/2010 12:00:00 a. m.</t>
  </si>
  <si>
    <t>ROMERO PRADO JOSE ALFREDO</t>
  </si>
  <si>
    <t>28/07/2016 12:00:00 a. m.</t>
  </si>
  <si>
    <t>CARRILLO HERNANDEZ MANUEL</t>
  </si>
  <si>
    <t>GERENCIA DE CONSTRUCCION 2009                     </t>
  </si>
  <si>
    <t>01050701            </t>
  </si>
  <si>
    <t>28/09/2016 12:00:00 a. m.</t>
  </si>
  <si>
    <t>MARIN SILVA ISAAC</t>
  </si>
  <si>
    <t>0105040302          </t>
  </si>
  <si>
    <t>10/05/2011 12:00:00 a. m.</t>
  </si>
  <si>
    <t>CARMONA MORALES HUMBERTO</t>
  </si>
  <si>
    <t>FLORES HERNANDEZ OSCAR</t>
  </si>
  <si>
    <t>0105040303          </t>
  </si>
  <si>
    <t>14/09/2015 12:00:00 a. m.</t>
  </si>
  <si>
    <t>RODRIGUEZ HERNANDEZ ANDRES AXEL</t>
  </si>
  <si>
    <t>02/12/2011 12:00:00 a. m.</t>
  </si>
  <si>
    <t>TENORIO SUAREZ CECILIA</t>
  </si>
  <si>
    <t>18/02/2016 12:00:00 a. m.</t>
  </si>
  <si>
    <t>JIMENEZ HERNANDEZ IGNACIO</t>
  </si>
  <si>
    <t>16/05/2016 12:00:00 a. m.</t>
  </si>
  <si>
    <t>ARAZO SANDOVAL ENRIQUE</t>
  </si>
  <si>
    <t>GARCIA CHAVARRIA ILSE JAQUELINE</t>
  </si>
  <si>
    <t>27/01/2016 12:00:00 a. m.</t>
  </si>
  <si>
    <t>MEZA UGALDE ENRIQUE</t>
  </si>
  <si>
    <t>17/08/2015 12:00:00 a. m.</t>
  </si>
  <si>
    <t>VARGAS SANTIAGO AMADO</t>
  </si>
  <si>
    <t>08/12/2011 12:00:00 a. m.</t>
  </si>
  <si>
    <t>NIETO VALDES ALEJANDRO</t>
  </si>
  <si>
    <t>30/04/2015 12:00:00 a. m.</t>
  </si>
  <si>
    <t>OLMOS MORALES LUIS ADRIAN</t>
  </si>
  <si>
    <t>03/03/2014 12:00:00 a. m.</t>
  </si>
  <si>
    <t>GONZALEZ GARCIA IVAN</t>
  </si>
  <si>
    <t>24/08/2015 12:00:00 a. m.</t>
  </si>
  <si>
    <t>CAUDILLO GUTIERREZ MISAEL</t>
  </si>
  <si>
    <t>RODRIGUEZ VALENTINEZ IVAN ALEJANDRO</t>
  </si>
  <si>
    <t>TLALPAN                                           </t>
  </si>
  <si>
    <t>0105050401          </t>
  </si>
  <si>
    <t>25/05/2015 12:00:00 a. m.</t>
  </si>
  <si>
    <t>NAVA VAZQUEZ ALEXIS</t>
  </si>
  <si>
    <t>01/04/2014 12:00:00 a. m.</t>
  </si>
  <si>
    <t>EMIGDIO FLORES MAXIMO</t>
  </si>
  <si>
    <t>04/10/2011 12:00:00 a. m.</t>
  </si>
  <si>
    <t>PE?A PALACIOS LUIS ALBERTO</t>
  </si>
  <si>
    <t>01050403            </t>
  </si>
  <si>
    <t>18/04/2016 12:00:00 a. m.</t>
  </si>
  <si>
    <t>PATI?O ROMERO JOSE ALBERTO</t>
  </si>
  <si>
    <t>13/09/2016 12:00:00 a. m.</t>
  </si>
  <si>
    <t>HERNANDEZ GUZMAN PATRICIO</t>
  </si>
  <si>
    <t>17/02/2016 12:00:00 a. m.</t>
  </si>
  <si>
    <t>GONZALEZ AGRAZ JUAN MANUEL</t>
  </si>
  <si>
    <t>07/08/2009 12:00:00 a. m.</t>
  </si>
  <si>
    <t>GONZALEZ GONZALEZ ROBERTO</t>
  </si>
  <si>
    <t>23/07/2015 12:00:00 a. m.</t>
  </si>
  <si>
    <t>HERNANDEZ LARA JESUS</t>
  </si>
  <si>
    <t>20/07/2011 12:00:00 a. m.</t>
  </si>
  <si>
    <t>HERRERA SANCHEZ CRISTOPHER ALEJANDRO</t>
  </si>
  <si>
    <t>27/05/2015 12:00:00 a. m.</t>
  </si>
  <si>
    <t>GARCIA CASTILLO IRVING</t>
  </si>
  <si>
    <t>10/10/2014 12:00:00 a. m.</t>
  </si>
  <si>
    <t>HERRERA VAZQUEZ LUIS ANGEL</t>
  </si>
  <si>
    <t>25/04/2016 12:00:00 a. m.</t>
  </si>
  <si>
    <t>MORALES CASTILLO ERNESTO</t>
  </si>
  <si>
    <t>05/05/2011 12:00:00 a. m.</t>
  </si>
  <si>
    <t>TREJO BUENDIA JOSE ANTONIO</t>
  </si>
  <si>
    <t>LECTURAS VISUALES(Moisés)                         </t>
  </si>
  <si>
    <t>010504040401        </t>
  </si>
  <si>
    <t>27/09/2010 12:00:00 a. m.</t>
  </si>
  <si>
    <t>GOMEZ GARCIA GUILLERMO</t>
  </si>
  <si>
    <t>GERENCIA DE ATENCION A USUARIOS                   </t>
  </si>
  <si>
    <t>01050508            </t>
  </si>
  <si>
    <t>05/05/2010 12:00:00 a. m.</t>
  </si>
  <si>
    <t>GAMA CAMACHO ERICK</t>
  </si>
  <si>
    <t>27/07/2016 12:00:00 a. m.</t>
  </si>
  <si>
    <t>SILVA GARCIA CESAR</t>
  </si>
  <si>
    <t>26/10/2009 12:00:00 a. m.</t>
  </si>
  <si>
    <t>RODRIGUEZ BEJAR JOSE EDUARDO</t>
  </si>
  <si>
    <t>04/10/2007 12:00:00 a. m.</t>
  </si>
  <si>
    <t>LOPEZ MURILLO JOSE ANTONIO</t>
  </si>
  <si>
    <t>02/03/2012 12:00:00 a. m.</t>
  </si>
  <si>
    <t>ORTIZ PE?A ALEJANDRO</t>
  </si>
  <si>
    <t>29/09/2016 12:00:00 a. m.</t>
  </si>
  <si>
    <t>TORRES SAUCEDO JOSE MANUEL</t>
  </si>
  <si>
    <t>LECTURAS GABINETE                                 </t>
  </si>
  <si>
    <t>010504040201        </t>
  </si>
  <si>
    <t>10/11/2010 12:00:00 a. m.</t>
  </si>
  <si>
    <t>RODRIGUEZ RODRIGUEZ JAVIER</t>
  </si>
  <si>
    <t>18/07/2016 12:00:00 a. m.</t>
  </si>
  <si>
    <t>BRISE?O GALINDO BRENDA</t>
  </si>
  <si>
    <t>14/08/2009 12:00:00 a. m.</t>
  </si>
  <si>
    <t>VELAZQUEZ CARDENAS MARCO ANTONIO</t>
  </si>
  <si>
    <t>04/08/2014 12:00:00 a. m.</t>
  </si>
  <si>
    <t>MANCILLA HIDALGO ROGELIO</t>
  </si>
  <si>
    <t>02/03/2015 12:00:00 a. m.</t>
  </si>
  <si>
    <t>REYES CARMONA ELIZABETH</t>
  </si>
  <si>
    <t>20/07/2016 12:00:00 a. m.</t>
  </si>
  <si>
    <t>ORTIZ DORANTES EDUARDO ABSALON</t>
  </si>
  <si>
    <t>16/01/2010 12:00:00 a. m.</t>
  </si>
  <si>
    <t>VALTIERRA VALTIERRA RAUL</t>
  </si>
  <si>
    <t>22/01/2014 12:00:00 a. m.</t>
  </si>
  <si>
    <t>TREJO PEREZ MIRIAM</t>
  </si>
  <si>
    <t>25/05/2005 12:00:00 a. m.</t>
  </si>
  <si>
    <t>ALCALA ESPINOSA JUANA</t>
  </si>
  <si>
    <t>21/06/2011 12:00:00 a. m.</t>
  </si>
  <si>
    <t>MONTOYA JIMENEZ JUAN CARLOS</t>
  </si>
  <si>
    <t>01/09/2009 12:00:00 a. m.</t>
  </si>
  <si>
    <t>CARLOS SANCHEZ JAVIER</t>
  </si>
  <si>
    <t>11/06/2014 12:00:00 a. m.</t>
  </si>
  <si>
    <t>CORONA MEJIA BEATRIZ</t>
  </si>
  <si>
    <t>10/08/2015 12:00:00 a. m.</t>
  </si>
  <si>
    <t>VASQUEZ RAMIREZ IVAN</t>
  </si>
  <si>
    <t>12/02/2015 12:00:00 a. m.</t>
  </si>
  <si>
    <t>SANCHEZ PI?A EMMANUEL</t>
  </si>
  <si>
    <t>11/09/2012 12:00:00 a. m.</t>
  </si>
  <si>
    <t>VAZQUEZ AGUILAR BRUNO XAVIER</t>
  </si>
  <si>
    <t>LUEVANO ESPINOSA JOSE DE JESUS</t>
  </si>
  <si>
    <t>23/05/2016 12:00:00 a. m.</t>
  </si>
  <si>
    <t>RODRIGUEZ HERNANDEZ ANA LAURA</t>
  </si>
  <si>
    <t>REYES REYES JOSUE</t>
  </si>
  <si>
    <t>27/11/2009 12:00:00 a. m.</t>
  </si>
  <si>
    <t>MARQUEZ GARCIA FRANCISCO UBALDO</t>
  </si>
  <si>
    <t>07/03/2005 12:00:00 a. m.</t>
  </si>
  <si>
    <t>SERME?O CONDE EDUARDO</t>
  </si>
  <si>
    <t>05/01/2012 12:00:00 a. m.</t>
  </si>
  <si>
    <t>FLORES VERA FRANCISCO JAVIER</t>
  </si>
  <si>
    <t>GARCIA ZAMBRANO ROBERTO</t>
  </si>
  <si>
    <t>20/09/2004 12:00:00 a. m.</t>
  </si>
  <si>
    <t>CARDENAS HERNANDEZ JOSE EDUARDO</t>
  </si>
  <si>
    <t>18/05/2010 12:00:00 a. m.</t>
  </si>
  <si>
    <t>OLVERA RODRIGUEZ KEVIN ABRAHAM</t>
  </si>
  <si>
    <t>16/08/2002 12:00:00 a. m.</t>
  </si>
  <si>
    <t>CASTA?EDA OROPEZA JAIME ARTURO</t>
  </si>
  <si>
    <t>28/04/2010 12:00:00 a. m.</t>
  </si>
  <si>
    <t>LOPEZ MURILLO JUAN CARLOS</t>
  </si>
  <si>
    <t>04/06/2015 12:00:00 a. m.</t>
  </si>
  <si>
    <t>BLANCO EVANGELISTA JOSE LUIS</t>
  </si>
  <si>
    <t>22/02/2016 12:00:00 a. m.</t>
  </si>
  <si>
    <t>HUERTA RAMIREZ HERIBERTO JACOB</t>
  </si>
  <si>
    <t>CENTRO DE ATENCION TELEFONICA                     </t>
  </si>
  <si>
    <t>0105050101          </t>
  </si>
  <si>
    <t>15/12/2015 12:00:00 a. m.</t>
  </si>
  <si>
    <t>CERRITE?O MENDEZ GABRIELA HAIDEE</t>
  </si>
  <si>
    <t>ALVARO OBREGON 2 (OBSERVATORIO)                   </t>
  </si>
  <si>
    <t>0105050701          </t>
  </si>
  <si>
    <t>16/03/2016 12:00:00 a. m.</t>
  </si>
  <si>
    <t>LOPEZ BELMONT KARINA</t>
  </si>
  <si>
    <t>01/06/2016 12:00:00 a. m.</t>
  </si>
  <si>
    <t>MENDEZ PEREZ DAVID ANDRES</t>
  </si>
  <si>
    <t>EJECUCION DE SUSPENSIONES LOGISTICA               </t>
  </si>
  <si>
    <t>0105090201          </t>
  </si>
  <si>
    <t>06/05/2015 12:00:00 a. m.</t>
  </si>
  <si>
    <t>VELAZQUEZ CASTILLO CLAUDIA TIFANY</t>
  </si>
  <si>
    <t>16/02/2016 12:00:00 a. m.</t>
  </si>
  <si>
    <t>PERALTA VIGUERAS CYNTHIA</t>
  </si>
  <si>
    <t>03/05/1994 12:00:00 a. m.</t>
  </si>
  <si>
    <t>ZAVALA NAVARRO RAFAEL</t>
  </si>
  <si>
    <t>25/06/2009 12:00:00 a. m.</t>
  </si>
  <si>
    <t>GUTIERREZ JIMENEZ FABIAN ARTURO</t>
  </si>
  <si>
    <t>11/02/2013 12:00:00 a. m.</t>
  </si>
  <si>
    <t>MEDINA GONZALEZ JUAN JOSE</t>
  </si>
  <si>
    <t>25/08/2015 12:00:00 a. m.</t>
  </si>
  <si>
    <t>BARRERA MONTOYA NELLY CAROLINA</t>
  </si>
  <si>
    <t>ALVARO OBREGON 1 (PLAZA INN)                      </t>
  </si>
  <si>
    <t>0105050501          </t>
  </si>
  <si>
    <t>15/03/2012 12:00:00 a. m.</t>
  </si>
  <si>
    <t>GARCIA ZETINA HAYDEE JANET</t>
  </si>
  <si>
    <t>SANCHEZ MONTELLANO OMAR</t>
  </si>
  <si>
    <t>GUTIERREZ MERCADO JUAN CARLOS</t>
  </si>
  <si>
    <t>RIVAS CONTRERAS RODRIGO</t>
  </si>
  <si>
    <t>12/07/2016 12:00:00 a. m.</t>
  </si>
  <si>
    <t>TOME CORREDOR GERARDO</t>
  </si>
  <si>
    <t>30/03/2016 12:00:00 a. m.</t>
  </si>
  <si>
    <t>ANTUNEZ MENDOZA YESENIA</t>
  </si>
  <si>
    <t>DIAZ GUERRA ROSA GLORIA</t>
  </si>
  <si>
    <t>LOPEZ BELMONT DIANA</t>
  </si>
  <si>
    <t>16/02/2006 12:00:00 a. m.</t>
  </si>
  <si>
    <t>TENORIO MARTINEZ JOSE MANUEL</t>
  </si>
  <si>
    <t>PROYECTO CONAGUA OFICINAS CENTRALES               </t>
  </si>
  <si>
    <t>0105090401          </t>
  </si>
  <si>
    <t>01/08/2004 12:00:00 a. m.</t>
  </si>
  <si>
    <t>GARCIA MARTINEZ ENRIQUE</t>
  </si>
  <si>
    <t>MIGUEL HIDALGO                                    </t>
  </si>
  <si>
    <t>0105050201          </t>
  </si>
  <si>
    <t>01/10/2007 12:00:00 a. m.</t>
  </si>
  <si>
    <t>LOPEZ VELAZQUEZ REYNA</t>
  </si>
  <si>
    <t>29/09/2010 12:00:00 a. m.</t>
  </si>
  <si>
    <t>CISNEROS HERNANDEZ KAREN ESTEPHANIE</t>
  </si>
  <si>
    <t>22/05/2014 12:00:00 a. m.</t>
  </si>
  <si>
    <t>TORRES ROMERO JESUS SABINO</t>
  </si>
  <si>
    <t>21/01/2013 12:00:00 a. m.</t>
  </si>
  <si>
    <t>CANEDA NOLAZCO HOMERO ELIOHENAI</t>
  </si>
  <si>
    <t>GERENCIA TECNICA                                  </t>
  </si>
  <si>
    <t>01050401            </t>
  </si>
  <si>
    <t>01/02/2011 12:00:00 a. m.</t>
  </si>
  <si>
    <t>GUERRERO CERON SILVIA ANGELICA</t>
  </si>
  <si>
    <t>EMISION                                           </t>
  </si>
  <si>
    <t>01050201            </t>
  </si>
  <si>
    <t>07/08/2004 12:00:00 a. m.</t>
  </si>
  <si>
    <t>CHAVEZ VELAZQUEZ JOSE ISRAEL</t>
  </si>
  <si>
    <t>03/09/2008 12:00:00 a. m.</t>
  </si>
  <si>
    <t>CASAB MANZUR GABRIEL TOBIAS</t>
  </si>
  <si>
    <t>GERENCIA DE RECAUDACION                           </t>
  </si>
  <si>
    <t>010508              </t>
  </si>
  <si>
    <t>CRUZ NAVARRETE ADEMIS</t>
  </si>
  <si>
    <t>23/02/2016 12:00:00 a. m.</t>
  </si>
  <si>
    <t>MONTOYA ARROYO CINTIA IVETT</t>
  </si>
  <si>
    <t>14/07/2010 12:00:00 a. m.</t>
  </si>
  <si>
    <t>GUZMAN MARTINEZ MARIO</t>
  </si>
  <si>
    <t>RAMIREZ ANGELES ALEJANDRA</t>
  </si>
  <si>
    <t>19/09/2016 12:00:00 a. m.</t>
  </si>
  <si>
    <t>MORALES MAGA?A MARCOS EDUARDO</t>
  </si>
  <si>
    <t>09/04/2012 12:00:00 a. m.</t>
  </si>
  <si>
    <t>ARELLANO RAMIREZ RAMON</t>
  </si>
  <si>
    <t>18/02/2008 12:00:00 a. m.</t>
  </si>
  <si>
    <t>RODRIGUEZ SANCHEZ ENRIQUE</t>
  </si>
  <si>
    <t>PEREZ MARTINEZ MARTHA YUNUHEM</t>
  </si>
  <si>
    <t>16/10/2001 12:00:00 a. m.</t>
  </si>
  <si>
    <t>CRUZ AGUILAR EDGAR</t>
  </si>
  <si>
    <t>COORDINACION DE LECTURAS                          </t>
  </si>
  <si>
    <t>0105040401          </t>
  </si>
  <si>
    <t>13/05/2008 12:00:00 a. m.</t>
  </si>
  <si>
    <t>ROSALES PEREZ SEBASTIAN GABRIEL</t>
  </si>
  <si>
    <t>01/10/2004 12:00:00 a. m.</t>
  </si>
  <si>
    <t>RAMIREZ BACCA ZAIDA BERENICE</t>
  </si>
  <si>
    <t>01050402            </t>
  </si>
  <si>
    <t>09/03/2015 12:00:00 a. m.</t>
  </si>
  <si>
    <t>VELAZQUEZ ESCOBAR MONICA ELIZABETH</t>
  </si>
  <si>
    <t>01050802            </t>
  </si>
  <si>
    <t>13/12/1994 12:00:00 a. m.</t>
  </si>
  <si>
    <t>MORALES MATEO MARTIN</t>
  </si>
  <si>
    <t>DIRECCION DE OPERACIONES                          </t>
  </si>
  <si>
    <t>0105                </t>
  </si>
  <si>
    <t>02/10/2013 12:00:00 a. m.</t>
  </si>
  <si>
    <t>RODRIGUEZ GIL JOSE LUIS</t>
  </si>
  <si>
    <t>08/09/2015 12:00:00 a. m.</t>
  </si>
  <si>
    <t>GUZMAN HERNANDEZ ANDRES</t>
  </si>
  <si>
    <t>31/05/2005 12:00:00 a. m.</t>
  </si>
  <si>
    <t>RODRIGUEZ GARCIA MARCO ANTONIO</t>
  </si>
  <si>
    <t>010507              </t>
  </si>
  <si>
    <t>30/07/2013 12:00:00 a. m.</t>
  </si>
  <si>
    <t>LANDEROS LOPEZ YENI MONICA</t>
  </si>
  <si>
    <t>ESQUIVEL LEAL GISELA ANDREA</t>
  </si>
  <si>
    <t>15/02/2016 12:00:00 a. m.</t>
  </si>
  <si>
    <t>MORALES FRANCO MONICA ELIZABETH</t>
  </si>
  <si>
    <t>02/10/2014 12:00:00 a. m.</t>
  </si>
  <si>
    <t>MORENO MORENO CARLOS ARTURO</t>
  </si>
  <si>
    <t>11/05/2015 12:00:00 a. m.</t>
  </si>
  <si>
    <t>TORRES ROMERO CINTHIA LIZBETH</t>
  </si>
  <si>
    <t>31/05/2016 12:00:00 a. m.</t>
  </si>
  <si>
    <t>DIAZ FRANCO LILIANA GUADALUPE</t>
  </si>
  <si>
    <t>01/03/2007 12:00:00 a. m.</t>
  </si>
  <si>
    <t>OLVERA GARCIA VICENTE</t>
  </si>
  <si>
    <t>19/11/2013 12:00:00 a. m.</t>
  </si>
  <si>
    <t>SANTOS HERREJON JULIO CESAR</t>
  </si>
  <si>
    <t>CONTABILIDAD                                      </t>
  </si>
  <si>
    <t>01020102            </t>
  </si>
  <si>
    <t>21/10/2013 12:00:00 a. m.</t>
  </si>
  <si>
    <t>TEJEDA VALD?S CARLOS ALFREDO</t>
  </si>
  <si>
    <t>01/04/2006 12:00:00 a. m.</t>
  </si>
  <si>
    <t>MARTINEZ ROBLES BELEN GABRIELA</t>
  </si>
  <si>
    <t>ROSALES ROJAS REYNA</t>
  </si>
  <si>
    <t>GERENCIA DE RECURSOS HUMANOS                      </t>
  </si>
  <si>
    <t>01020201            </t>
  </si>
  <si>
    <t>GONZALEZ PE?A CINDY SOCORRO</t>
  </si>
  <si>
    <t>15/04/2005 12:00:00 a. m.</t>
  </si>
  <si>
    <t>ROMERO CONDE MARIA DEL ROSARIO</t>
  </si>
  <si>
    <t>ENLACE                                            </t>
  </si>
  <si>
    <t>01050601            </t>
  </si>
  <si>
    <t>24/09/2014 12:00:00 a. m.</t>
  </si>
  <si>
    <t>PEREZ VERTTI ROJAS MAURICIO</t>
  </si>
  <si>
    <t>PEREZ MONZALVO BENITO</t>
  </si>
  <si>
    <t>09/11/2015 12:00:00 a. m.</t>
  </si>
  <si>
    <t>GARCIA FLORES LUCIA ISABEL</t>
  </si>
  <si>
    <t>28/07/2014 12:00:00 a. m.</t>
  </si>
  <si>
    <t>MERCADO VELAZQUEZ NALLELY</t>
  </si>
  <si>
    <t>16/01/1995 12:00:00 a. m.</t>
  </si>
  <si>
    <t>AGAPITO MENDOZA HUMBERTO</t>
  </si>
  <si>
    <t>010504              </t>
  </si>
  <si>
    <t>07/05/2014 12:00:00 a. m.</t>
  </si>
  <si>
    <t>ALVAREZ BLANCAS MARIA GUADALUPE</t>
  </si>
  <si>
    <t>COPADO FIGUEROA MAURA</t>
  </si>
  <si>
    <t>16/08/2004 12:00:00 a. m.</t>
  </si>
  <si>
    <t>NU?EZ HUERTA VANESSA</t>
  </si>
  <si>
    <t>01050904            </t>
  </si>
  <si>
    <t>03/10/2013 12:00:00 a. m.</t>
  </si>
  <si>
    <t>RAMIREZ ESQUIVEL CARLOS IVAN</t>
  </si>
  <si>
    <t>03/02/1997 12:00:00 a. m.</t>
  </si>
  <si>
    <t>ANDRADE GUZMAN MIRIAM GUADALUPE</t>
  </si>
  <si>
    <t>GERENCIA DE ESTIMACIONES                          </t>
  </si>
  <si>
    <t>010401              </t>
  </si>
  <si>
    <t>17/12/2014 12:00:00 a. m.</t>
  </si>
  <si>
    <t>NAVARRETE RODRIGUEZ OSCAR ARIEL</t>
  </si>
  <si>
    <t>05/06/2015 12:00:00 a. m.</t>
  </si>
  <si>
    <t>JUAREZ VELASCO JORGE MOISES</t>
  </si>
  <si>
    <t>0105040404          </t>
  </si>
  <si>
    <t>26/05/2014 12:00:00 a. m.</t>
  </si>
  <si>
    <t>CASTILLO PE?A LEONEL</t>
  </si>
  <si>
    <t>11/10/2013 12:00:00 a. m.</t>
  </si>
  <si>
    <t>HERNANDEZ CASOLIS GUADALUPE ADALBERTO</t>
  </si>
  <si>
    <t>MARTINEZ MARTIN ANGEL IGNACIO</t>
  </si>
  <si>
    <t>10/10/2013 12:00:00 a. m.</t>
  </si>
  <si>
    <t>MANDUJANO DOMINGUEZ RENATO ISRAEL</t>
  </si>
  <si>
    <t>SALAZAR JARAMILLO JORGE</t>
  </si>
  <si>
    <t>16/08/2001 12:00:00 a. m.</t>
  </si>
  <si>
    <t>CLEMENTE HERNANDEZ LUIS</t>
  </si>
  <si>
    <t>03/10/2011 12:00:00 a. m.</t>
  </si>
  <si>
    <t>SEGUNDO MORENO JOSE SILVESTRE</t>
  </si>
  <si>
    <t>16/03/2000 12:00:00 a. m.</t>
  </si>
  <si>
    <t>REYES LUCIO JUAN ANGEL</t>
  </si>
  <si>
    <t>010502              </t>
  </si>
  <si>
    <t>25/01/2016 12:00:00 a. m.</t>
  </si>
  <si>
    <t>FILISOLA REYES CARLOS ALBERTO</t>
  </si>
  <si>
    <t>DIRECCION GENERAL                                 </t>
  </si>
  <si>
    <t>0101                </t>
  </si>
  <si>
    <t>20/03/2012 12:00:00 a. m.</t>
  </si>
  <si>
    <t>JIMENEZ HERNANDEZ MARIA ISABEL</t>
  </si>
  <si>
    <t>MEDIOS ELECTRONICOS                               </t>
  </si>
  <si>
    <t>0105080101          </t>
  </si>
  <si>
    <t>DE LA LUZ URIBE TANIA DALILA</t>
  </si>
  <si>
    <t>27/09/2005 12:00:00 a. m.</t>
  </si>
  <si>
    <t>VICTORINO MENDOZA JUAN CARLOS</t>
  </si>
  <si>
    <t>CASTILLO DIAZ ERNESTO DAVID</t>
  </si>
  <si>
    <t>23/02/2015 12:00:00 a. m.</t>
  </si>
  <si>
    <t>DOMINGUEZ ALMANZA PEDRO EDGAR</t>
  </si>
  <si>
    <t>GAYTAN CORTEZ SONIA LIZETH</t>
  </si>
  <si>
    <t>ACCIONES DE COBRANZA                              </t>
  </si>
  <si>
    <t>0105080301          </t>
  </si>
  <si>
    <t>NIETO SANTILLAN LUIS JAVIER</t>
  </si>
  <si>
    <t>11/07/2016 12:00:00 a. m.</t>
  </si>
  <si>
    <t>AVILES MATIAS CECILIA</t>
  </si>
  <si>
    <t>MARTINEZ HERNANDEZ ROBERTO</t>
  </si>
  <si>
    <t>03/10/1998 12:00:00 a. m.</t>
  </si>
  <si>
    <t>RODRIGUEZ VILLA ALLAN</t>
  </si>
  <si>
    <t>DESARROLLO                                        </t>
  </si>
  <si>
    <t>01050602            </t>
  </si>
  <si>
    <t>MARTINEZ BARCENAS JONATHAN ISAIAS</t>
  </si>
  <si>
    <t>18/07/2012 12:00:00 a. m.</t>
  </si>
  <si>
    <t>VEGA PARADA JAVIER ENRIQUE</t>
  </si>
  <si>
    <t>COORDINACION DE BRIGADA VIP LOGISTICA             </t>
  </si>
  <si>
    <t>0105090301          </t>
  </si>
  <si>
    <t>29/03/2016 12:00:00 a. m.</t>
  </si>
  <si>
    <t>HERNANDEZ CONTRERAS KAREN</t>
  </si>
  <si>
    <t>01/09/2006 12:00:00 a. m.</t>
  </si>
  <si>
    <t>TORRES SANCHEZ MARIA GUADALUPE</t>
  </si>
  <si>
    <t>01050506            </t>
  </si>
  <si>
    <t>07/09/2009 12:00:00 a. m.</t>
  </si>
  <si>
    <t>CASTA?EDA HERNANDEZ ANA BEATRIZ</t>
  </si>
  <si>
    <t>FUENTES DEL CASTILLO MONICA</t>
  </si>
  <si>
    <t>01/12/2006 12:00:00 a. m.</t>
  </si>
  <si>
    <t>MARTINEZ SANTIAGO AGUSTIN</t>
  </si>
  <si>
    <t>JUAREZ CASTRO SERGIO</t>
  </si>
  <si>
    <t>01050404            </t>
  </si>
  <si>
    <t>CANTERO FUERTE LUIS FERNANDO</t>
  </si>
  <si>
    <t>09/09/2013 12:00:00 a. m.</t>
  </si>
  <si>
    <t>MORALES MAGA?A MARTIN DAVID</t>
  </si>
  <si>
    <t>20/03/2014 12:00:00 a. m.</t>
  </si>
  <si>
    <t>BEJERO GONZALEZ ANDREA LORENA</t>
  </si>
  <si>
    <t>13/10/2014 12:00:00 a. m.</t>
  </si>
  <si>
    <t>COETO PEREZ HECTOR EDGAR</t>
  </si>
  <si>
    <t>18/08/2008 12:00:00 a. m.</t>
  </si>
  <si>
    <t>SALAZAR ESTRELLA RICARDO</t>
  </si>
  <si>
    <t>SISTEMAS                                          </t>
  </si>
  <si>
    <t>010506              </t>
  </si>
  <si>
    <t>03/04/2006 12:00:00 a. m.</t>
  </si>
  <si>
    <t>BUITRON NIETO MARIA GUADALUPE</t>
  </si>
  <si>
    <t>19/06/2014 12:00:00 a. m.</t>
  </si>
  <si>
    <t>MENA ANCONA RAFAEL ESTEBAN</t>
  </si>
  <si>
    <t>PROYECTO CONAGUA MERIDA                           </t>
  </si>
  <si>
    <t>01050905            </t>
  </si>
  <si>
    <t>16/06/2015 12:00:00 a. m.</t>
  </si>
  <si>
    <t>MARTINEZ SORIA CHRISTIAN</t>
  </si>
  <si>
    <t>10/11/1995 12:00:00 a. m.</t>
  </si>
  <si>
    <t>MARTINEZ MONDRAGON PATRICIA</t>
  </si>
  <si>
    <t>010202              </t>
  </si>
  <si>
    <t>ALMANZA MEDINA RAFAEL</t>
  </si>
  <si>
    <t>0105060201          </t>
  </si>
  <si>
    <t>CANTU BERMUDEZ ROCIO PAMELA</t>
  </si>
  <si>
    <t>13/05/2013 12:00:00 a. m.</t>
  </si>
  <si>
    <t>PACHECO SOSA MARIA CRISTINA</t>
  </si>
  <si>
    <t>27/08/2012 12:00:00 a. m.</t>
  </si>
  <si>
    <t>SALAZAR NAVARRO AIDA PAOLA</t>
  </si>
  <si>
    <t>10/02/2014 12:00:00 a. m.</t>
  </si>
  <si>
    <t>MUJICA HERNANDEZ JESUS ILDEFONSO</t>
  </si>
  <si>
    <t>PRUDENCIO JUAREZ IRIS RAQUEL</t>
  </si>
  <si>
    <t>03/04/2013 12:00:00 a. m.</t>
  </si>
  <si>
    <t>GALINDO JUAREZ JONATHAN EDUARDO</t>
  </si>
  <si>
    <t>02/05/2012 12:00:00 a. m.</t>
  </si>
  <si>
    <t>MORALES EVARISTO MAURICIO</t>
  </si>
  <si>
    <t>07/11/2013 12:00:00 a. m.</t>
  </si>
  <si>
    <t>MORALES VENTURA MARIANA</t>
  </si>
  <si>
    <t>13/06/2012 12:00:00 a. m.</t>
  </si>
  <si>
    <t>GUERRA CRUZ HUGO</t>
  </si>
  <si>
    <t>13/08/2014 12:00:00 a. m.</t>
  </si>
  <si>
    <t>ARREOLA OJEDA JOSE AGUSTIN</t>
  </si>
  <si>
    <t>0105090501          </t>
  </si>
  <si>
    <t>12/05/2016 12:00:00 a. m.</t>
  </si>
  <si>
    <t>MORA FRAGOSO DIEGO</t>
  </si>
  <si>
    <t>14/05/2012 12:00:00 a. m.</t>
  </si>
  <si>
    <t>ELIZARRARAS GARCIA IRAIS JOCABED</t>
  </si>
  <si>
    <t>12/08/2015 12:00:00 a. m.</t>
  </si>
  <si>
    <t>ARAUZ ALBA ALEJANDRA</t>
  </si>
  <si>
    <t>13/11/2003 12:00:00 a. m.</t>
  </si>
  <si>
    <t>VAZQUEZ MALDONADO ESTEFANIA</t>
  </si>
  <si>
    <t>0105060101          </t>
  </si>
  <si>
    <t>11/02/2015 12:00:00 a. m.</t>
  </si>
  <si>
    <t>MU?IZ HIDALGO HUGO FERNANDO</t>
  </si>
  <si>
    <t>16/07/2009 12:00:00 a. m.</t>
  </si>
  <si>
    <t>RAMIREZ FLORES LEOBARDO</t>
  </si>
  <si>
    <t>03/02/1999 12:00:00 a. m.</t>
  </si>
  <si>
    <t>GARCIA ORIOL ANTONIA</t>
  </si>
  <si>
    <t>01050507            </t>
  </si>
  <si>
    <t>22/09/2014 12:00:00 a. m.</t>
  </si>
  <si>
    <t>MONTEJO CEL SELMI GUADALUPE</t>
  </si>
  <si>
    <t>ESQUIVEL GALVAN ALEJANDRA FABIOLA</t>
  </si>
  <si>
    <t>13/05/2014 12:00:00 a. m.</t>
  </si>
  <si>
    <t>JIMENEZ LEDESMA MARCELA</t>
  </si>
  <si>
    <t>15/10/2013 12:00:00 a. m.</t>
  </si>
  <si>
    <t>ESCOBAR RESENDIZ ARTURO</t>
  </si>
  <si>
    <t>02/05/2016 12:00:00 a. m.</t>
  </si>
  <si>
    <t>JAIMES ANGULO CRISTOBAL</t>
  </si>
  <si>
    <t>15/07/2009 12:00:00 a. m.</t>
  </si>
  <si>
    <t>CRUZADO VAZQUEZ LISANDRO</t>
  </si>
  <si>
    <t>01/08/1996 12:00:00 a. m.</t>
  </si>
  <si>
    <t>LANDGRAVE MADRIGAL THELMA BELINDA</t>
  </si>
  <si>
    <t>010501              </t>
  </si>
  <si>
    <t>28/10/2013 12:00:00 a. m.</t>
  </si>
  <si>
    <t>MONDRAGON AGUILAR FEDERICO</t>
  </si>
  <si>
    <t>02/06/2016 12:00:00 a. m.</t>
  </si>
  <si>
    <t>GARCIA LARA JOSE ALONSO</t>
  </si>
  <si>
    <t>10/09/2012 12:00:00 a. m.</t>
  </si>
  <si>
    <t>LOPEZ LOPEZ HORTENCIA NOHEMI</t>
  </si>
  <si>
    <t>03/08/2004 12:00:00 a. m.</t>
  </si>
  <si>
    <t>GARCIA GALVAN EDUARDO ENRIQUE</t>
  </si>
  <si>
    <t>31/07/2006 12:00:00 a. m.</t>
  </si>
  <si>
    <t>ALVARADO DE JESUS EDGAR</t>
  </si>
  <si>
    <t>GARCES MARTINEZ ATZIRYT ALEJANDRA</t>
  </si>
  <si>
    <t>04/07/2011 12:00:00 a. m.</t>
  </si>
  <si>
    <t>RAMIREZ CONTRERAS NANCY YAZMIN</t>
  </si>
  <si>
    <t>29/08/2016 12:00:00 a. m.</t>
  </si>
  <si>
    <t>RODRIGUEZ VILLANUEVA LUIS MIGUEL</t>
  </si>
  <si>
    <t>CONTRERAS REYES RAUL ALEJANDRO</t>
  </si>
  <si>
    <t>SOPORTE TECNICO                                   </t>
  </si>
  <si>
    <t>01050603            </t>
  </si>
  <si>
    <t>MARQUEZ PEREZ ALMA DELIA</t>
  </si>
  <si>
    <t>GARCIA CRUZ ROBERTO</t>
  </si>
  <si>
    <t>AVILA LOPEZ KARINA</t>
  </si>
  <si>
    <t>01050504            </t>
  </si>
  <si>
    <t>12/06/2012 12:00:00 a. m.</t>
  </si>
  <si>
    <t>INFANTE GONZALEZ ESTRELLA   GUADALUPE</t>
  </si>
  <si>
    <t>10/02/2016 12:00:00 a. m.</t>
  </si>
  <si>
    <t>DIAZ VALDES LETICIA</t>
  </si>
  <si>
    <t>22/10/2003 12:00:00 a. m.</t>
  </si>
  <si>
    <t>ARDON TORRES LUIS</t>
  </si>
  <si>
    <t>01/11/2009 12:00:00 a. m.</t>
  </si>
  <si>
    <t>CABRERA JUAREZ SILVERIO ADRIAN</t>
  </si>
  <si>
    <t>ALVAREZ LOPEZ ISABEL ESTEFANIA</t>
  </si>
  <si>
    <t>01/09/2016 12:00:00 a. m.</t>
  </si>
  <si>
    <t>CELAYA ESTUDILLO JOSE CRUZ</t>
  </si>
  <si>
    <t>ALMACEN                                           </t>
  </si>
  <si>
    <t>0105090101          </t>
  </si>
  <si>
    <t>24/11/2014 12:00:00 a. m.</t>
  </si>
  <si>
    <t>PEREZ HERNANDEZ JAIME</t>
  </si>
  <si>
    <t>16/11/2000 12:00:00 a. m.</t>
  </si>
  <si>
    <t>FLORES DE ANDA EDGAR</t>
  </si>
  <si>
    <t>01050803            </t>
  </si>
  <si>
    <t>RODRIGUEZ ORTIZ ALMA ANGELICA</t>
  </si>
  <si>
    <t>01/04/2000 12:00:00 a. m.</t>
  </si>
  <si>
    <t>QUINTANAR PICAZO CARLOS</t>
  </si>
  <si>
    <t>07/05/2008 12:00:00 a. m.</t>
  </si>
  <si>
    <t>RIVAS UBALDO SANDRA</t>
  </si>
  <si>
    <t>01/11/1995 12:00:00 a. m.</t>
  </si>
  <si>
    <t>CONSUELO FLORIDO ELBA</t>
  </si>
  <si>
    <t>0105040402          </t>
  </si>
  <si>
    <t>19/06/2012 12:00:00 a. m.</t>
  </si>
  <si>
    <t>AHUMADA PEREZ ALBERTO</t>
  </si>
  <si>
    <t>0105040403          </t>
  </si>
  <si>
    <t>02/04/2007 12:00:00 a. m.</t>
  </si>
  <si>
    <t>RAMIREZ ZU?IGA JOSE FRANCISCO</t>
  </si>
  <si>
    <t>05/03/2007 12:00:00 a. m.</t>
  </si>
  <si>
    <t>CRUZ LAZARO MARTIN</t>
  </si>
  <si>
    <t>22/11/2004 12:00:00 a. m.</t>
  </si>
  <si>
    <t>DIAZ DE NORIEGA SELLES JUAN JOSE</t>
  </si>
  <si>
    <t>20/02/2014 12:00:00 a. m.</t>
  </si>
  <si>
    <t>VAZQUEZ MARES ALMA</t>
  </si>
  <si>
    <t>PADRONES                                          </t>
  </si>
  <si>
    <t>01050301            </t>
  </si>
  <si>
    <t>01/03/2010 12:00:00 a. m.</t>
  </si>
  <si>
    <t>CHAUVET URQUIDI CLAUDE CRISTIANNE DOMINIQUE</t>
  </si>
  <si>
    <t>010505              </t>
  </si>
  <si>
    <t>20/06/2016 12:00:00 a. m.</t>
  </si>
  <si>
    <t>ALANIS GALLARDO IVONNE MARIA</t>
  </si>
  <si>
    <t>01/07/2006 12:00:00 a. m.</t>
  </si>
  <si>
    <t>RUIZ GOMEZ JOSE CIRO</t>
  </si>
  <si>
    <t>17/03/2016 12:00:00 a. m.</t>
  </si>
  <si>
    <t>GONZALEZ JURADO JOEL</t>
  </si>
  <si>
    <t>25/03/2013 12:00:00 a. m.</t>
  </si>
  <si>
    <t>SOLIS VAZQUEZ ALBERTO ISAAC</t>
  </si>
  <si>
    <t>GERENCIA DE LOGISTICA                             </t>
  </si>
  <si>
    <t>010509              </t>
  </si>
  <si>
    <t>04/09/2012 12:00:00 a. m.</t>
  </si>
  <si>
    <t>DELGADO SEQUEYRO ALEJANDRO CESAR</t>
  </si>
  <si>
    <t>01/02/2004 12:00:00 a. m.</t>
  </si>
  <si>
    <t>PEREZ HURTADO ADOLFO</t>
  </si>
  <si>
    <t>0105060301          </t>
  </si>
  <si>
    <t>10/11/2008 12:00:00 a. m.</t>
  </si>
  <si>
    <t>CORONA MANCILLA MARCO ANTONIO</t>
  </si>
  <si>
    <t>MU?OZ RAMOS LUZ EDITH</t>
  </si>
  <si>
    <t>03/08/2009 12:00:00 a. m.</t>
  </si>
  <si>
    <t>VARGAS ALMEIDA LETICIA</t>
  </si>
  <si>
    <t>30/11/2011 12:00:00 a. m.</t>
  </si>
  <si>
    <t>CRUZ JIJON ANDRES</t>
  </si>
  <si>
    <t>18/10/2011 12:00:00 a. m.</t>
  </si>
  <si>
    <t>PACHECO GOMEZ LEONARDO</t>
  </si>
  <si>
    <t>18/11/2014 12:00:00 a. m.</t>
  </si>
  <si>
    <t>JASSO AVILA DANTE</t>
  </si>
  <si>
    <t>20/04/2015 12:00:00 a. m.</t>
  </si>
  <si>
    <t>FLORES PERALTA MAYLHET</t>
  </si>
  <si>
    <t>23/03/2010 12:00:00 a. m.</t>
  </si>
  <si>
    <t>NAVARRO MORA PEDRO</t>
  </si>
  <si>
    <t>20/05/2014 12:00:00 a. m.</t>
  </si>
  <si>
    <t>VELASCO TERAN ANTONIO</t>
  </si>
  <si>
    <t>07/10/2015 12:00:00 a. m.</t>
  </si>
  <si>
    <t>GARCIA LUGO JOSE GUADALUPE</t>
  </si>
  <si>
    <t>01/10/2013 12:00:00 a. m.</t>
  </si>
  <si>
    <t>VELASCO MARTINEZ DAVID</t>
  </si>
  <si>
    <t>06/10/2014 12:00:00 a. m.</t>
  </si>
  <si>
    <t>FIGUEROA PALMA JOSUE</t>
  </si>
  <si>
    <t>25/02/2016 12:00:00 a. m.</t>
  </si>
  <si>
    <t>ORTIZ RIVERA MARIA ELENA</t>
  </si>
  <si>
    <t>01050502            </t>
  </si>
  <si>
    <t>LAZCANO MARTINEZ LUIS MARCIAL</t>
  </si>
  <si>
    <t>VAZQUEZ SALAS ESTEPHANIA VERONICA</t>
  </si>
  <si>
    <t>CORTEZ QUIROZ VICTOR MANUEL</t>
  </si>
  <si>
    <t>14/07/2016 12:00:00 a. m.</t>
  </si>
  <si>
    <t>ALVAREZ LOPEZ ROBERTO ABRAHAM</t>
  </si>
  <si>
    <t>SOLANO VARGAS ARTURO</t>
  </si>
  <si>
    <t>20/07/2009 12:00:00 a. m.</t>
  </si>
  <si>
    <t>CRUZ ALVAREZ SARA</t>
  </si>
  <si>
    <t>18/06/2013 12:00:00 a. m.</t>
  </si>
  <si>
    <t>PEREZ BOLA?OS ANA ROSA</t>
  </si>
  <si>
    <t>GARCIA LICEA JOSE OMAR</t>
  </si>
  <si>
    <t>10/01/2011 12:00:00 a. m.</t>
  </si>
  <si>
    <t>CARMONA JUAREZ GRECIA</t>
  </si>
  <si>
    <t>15/09/2009 12:00:00 a. m.</t>
  </si>
  <si>
    <t>CARRASCO ESPINDOLA GIEZI ANDRES</t>
  </si>
  <si>
    <t>13/02/2014 12:00:00 a. m.</t>
  </si>
  <si>
    <t>FUENTES VALVERDE ALEJANDRO</t>
  </si>
  <si>
    <t>ZAMBRANO PEREZ HECTOR LEOPOLDO</t>
  </si>
  <si>
    <t>01050902            </t>
  </si>
  <si>
    <t>ZAVALA ROMERO CRISTINA</t>
  </si>
  <si>
    <t>10/08/2005 12:00:00 a. m.</t>
  </si>
  <si>
    <t>GUERRERO GUERRA OSCAR</t>
  </si>
  <si>
    <t>03/09/2014 12:00:00 a. m.</t>
  </si>
  <si>
    <t>PEREZ RODRIGUEZ MAGALI</t>
  </si>
  <si>
    <t>MELGAR HERNANDEZ DAVID</t>
  </si>
  <si>
    <t>CONTRERAS DOMINGUEZ JESUS</t>
  </si>
  <si>
    <t>SEGURIDAD                                         </t>
  </si>
  <si>
    <t>010301              </t>
  </si>
  <si>
    <t>30/07/2012 12:00:00 a. m.</t>
  </si>
  <si>
    <t>DOMINGUEZ LUNA ANA CECILIA</t>
  </si>
  <si>
    <t>PIMENTEL GUTIERREZ CLAUDIA</t>
  </si>
  <si>
    <t>06/03/1996 12:00:00 a. m.</t>
  </si>
  <si>
    <t>VELA AZPEYTIA SERGIO ANTONIO</t>
  </si>
  <si>
    <t>0104                </t>
  </si>
  <si>
    <t>MARTINEZ VAZQUEZ OLIVIA</t>
  </si>
  <si>
    <t>06/01/2009 12:00:00 a. m.</t>
  </si>
  <si>
    <t>SANTIAGO XOCUA ROSALIA</t>
  </si>
  <si>
    <t>11/05/2009 12:00:00 a. m.</t>
  </si>
  <si>
    <t>MART?NEZ HERN?NDEZ GUSTAVO</t>
  </si>
  <si>
    <t>PEREZ CANO JORGE</t>
  </si>
  <si>
    <t>01050903            </t>
  </si>
  <si>
    <t>19/04/2011 12:00:00 a. m.</t>
  </si>
  <si>
    <t>ALVAREZ SANTOS ALBERTO</t>
  </si>
  <si>
    <t>QUEZADA CRUZ OMAR ALEJANDRO</t>
  </si>
  <si>
    <t>29/01/1997 12:00:00 a. m.</t>
  </si>
  <si>
    <t>RIVERA AGUILAR JOSE JESUS</t>
  </si>
  <si>
    <t>31/03/2010 12:00:00 a. m.</t>
  </si>
  <si>
    <t>SALGADO TOLEDO IVAN</t>
  </si>
  <si>
    <t>010201              </t>
  </si>
  <si>
    <t>RIOS MAGA?A KARLA MARIA</t>
  </si>
  <si>
    <t>16/08/2013 12:00:00 a. m.</t>
  </si>
  <si>
    <t>SAINZ GUTIERREZ JOSE JAVIER</t>
  </si>
  <si>
    <t>DIRECCION DE ADMINISTRACION Y FINANZAS            </t>
  </si>
  <si>
    <t>0102                </t>
  </si>
  <si>
    <t>GRANDE LOPEZ CARLOS</t>
  </si>
  <si>
    <t>ARCHIVO                                           </t>
  </si>
  <si>
    <t>01050405            </t>
  </si>
  <si>
    <t>16/04/2010 12:00:00 a. m.</t>
  </si>
  <si>
    <t>RAZO GOMEZ JULIO CESAR</t>
  </si>
  <si>
    <t>GONZALEZ JUAREZ ERIC</t>
  </si>
  <si>
    <t>12/01/2012 12:00:00 a. m.</t>
  </si>
  <si>
    <t>CAMPOS FABILA ROBERTO GREGORIO</t>
  </si>
  <si>
    <t>BAUTISTA LOPEZ ERIKA</t>
  </si>
  <si>
    <t>01050901            </t>
  </si>
  <si>
    <t>21/06/2016 12:00:00 a. m.</t>
  </si>
  <si>
    <t>VARELA VALLADARES OSCAR JHONATAN</t>
  </si>
  <si>
    <t>30/06/2014 12:00:00 a. m.</t>
  </si>
  <si>
    <t>CASARRUBIAS HERNANDEZ GLORIA MARIA GUADALUPE</t>
  </si>
  <si>
    <t>13/07/2012 12:00:00 a. m.</t>
  </si>
  <si>
    <t>QUINTERO REYES TERESA</t>
  </si>
  <si>
    <t>HERNANDEZ SANGUINO GERARDO JESUS</t>
  </si>
  <si>
    <t>01050505            </t>
  </si>
  <si>
    <t>01/09/2004 12:00:00 a. m.</t>
  </si>
  <si>
    <t>MEMBRILLO PEREZ MARIA TERESA</t>
  </si>
  <si>
    <t>01050503            </t>
  </si>
  <si>
    <t>ROCHA MIRANDA JUAN JOSE</t>
  </si>
  <si>
    <t>24/04/1996 12:00:00 a. m.</t>
  </si>
  <si>
    <t>RODRIGUEZ SALAZAR RODRIGO ANTONIO</t>
  </si>
  <si>
    <t>16/10/1994 12:00:00 a. m.</t>
  </si>
  <si>
    <t>SANCHEZ MURRIETA CELERINO</t>
  </si>
  <si>
    <t>16/10/2013 12:00:00 a. m.</t>
  </si>
  <si>
    <t>CORTES DANIEL LUCIA</t>
  </si>
  <si>
    <t>01050501            </t>
  </si>
  <si>
    <t>01/06/2001 12:00:00 a. m.</t>
  </si>
  <si>
    <t>GONZALEZ REYES JOSE ARTURO</t>
  </si>
  <si>
    <t>01050801            </t>
  </si>
  <si>
    <t>16/10/1995 12:00:00 a. m.</t>
  </si>
  <si>
    <t>RIVERA MARTINEZ MARIA EUGENIA</t>
  </si>
  <si>
    <t>010503              </t>
  </si>
  <si>
    <t>10/06/2010 12:00:00 a. m.</t>
  </si>
  <si>
    <t>RODRIGUEZ CARBAJAL MARIA DEL CARMEN</t>
  </si>
  <si>
    <t>16/04/2007 12:00:00 a. m.</t>
  </si>
  <si>
    <t>HERRERA CRUZ ELBIA YOLANDA</t>
  </si>
</sst>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1.xml" Id="Rb47c58c8f8374788" /><Relationship Type="http://schemas.openxmlformats.org/officeDocument/2006/relationships/sharedStrings" Target="/xl/sharedStrings.xml" Id="R55206c885d2e4f17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/>
  </sheetView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>
      <c r="A2">
        <v>001878</v>
      </c>
      <c r="B2" t="s">
        <v>32</v>
      </c>
      <c r="C2" t="s">
        <v>33</v>
      </c>
      <c r="D2" t="s">
        <v>34</v>
      </c>
      <c r="E2">
        <v>0.180000</v>
      </c>
      <c r="F2">
        <v>0.040000</v>
      </c>
      <c r="G2">
        <v>0.060000</v>
      </c>
      <c r="H2">
        <v>0.080000</v>
      </c>
      <c r="I2">
        <v>0.000000</v>
      </c>
      <c r="J2">
        <v>0.200000</v>
      </c>
      <c r="K2">
        <v>0.120000</v>
      </c>
      <c r="L2">
        <v>0.080000</v>
      </c>
      <c r="M2">
        <f>=SUM(E2,F2,G2,H2,I2)</f>
      </c>
      <c r="N2">
        <f>=SUM(J2,K2,L2)</f>
      </c>
      <c r="O2">
        <f>=M2*(30)</f>
      </c>
      <c r="P2">
        <f>=N2*(70)</f>
      </c>
      <c r="Q2">
        <f>=(O2+P2)*(60/100)</f>
      </c>
      <c r="R2">
        <v>60</v>
      </c>
      <c r="S2">
        <v>0.989500</v>
      </c>
      <c r="T2">
        <f>=Q2</f>
      </c>
      <c r="U2">
        <f>=R2*(30/100)</f>
      </c>
      <c r="V2">
        <f>=(S2*100)*(10/100)</f>
      </c>
      <c r="W2">
        <f>=SUM(T2,U2,V2)</f>
      </c>
      <c r="X2">
        <v>1</v>
      </c>
      <c r="Y2">
        <v>20</v>
      </c>
      <c r="Z2">
        <f>=W2*0.20</f>
      </c>
      <c r="AA2">
        <v>8</v>
      </c>
      <c r="AB2">
        <v>12</v>
      </c>
      <c r="AC2">
        <v>0.6666666666666666666</v>
      </c>
      <c r="AD2">
        <f>=W2*0.20*AC2</f>
      </c>
      <c r="AE2" t="s">
        <v>35</v>
      </c>
      <c r="AF2" t="s">
        <v>36</v>
      </c>
    </row>
    <row r="3">
      <c r="A3">
        <v>001879</v>
      </c>
      <c r="B3" t="s">
        <v>32</v>
      </c>
      <c r="C3" t="s">
        <v>37</v>
      </c>
      <c r="D3" t="s">
        <v>34</v>
      </c>
      <c r="E3">
        <v>0.135000</v>
      </c>
      <c r="F3">
        <v>0.095000</v>
      </c>
      <c r="G3">
        <v>0.090000</v>
      </c>
      <c r="H3">
        <v>0.120000</v>
      </c>
      <c r="I3">
        <v>0.000000</v>
      </c>
      <c r="J3">
        <v>0.200000</v>
      </c>
      <c r="K3">
        <v>0.142500</v>
      </c>
      <c r="L3">
        <v>0.080000</v>
      </c>
      <c r="M3">
        <f>=SUM(E3,F3,G3,H3,I3)</f>
      </c>
      <c r="N3">
        <f>=SUM(J3,K3,L3)</f>
      </c>
      <c r="O3">
        <f>=M3*(30)</f>
      </c>
      <c r="P3">
        <f>=N3*(70)</f>
      </c>
      <c r="Q3">
        <f>=(O3+P3)*(60/100)</f>
      </c>
      <c r="R3">
        <v>60</v>
      </c>
      <c r="S3">
        <v>0.989500</v>
      </c>
      <c r="T3">
        <f>=Q3</f>
      </c>
      <c r="U3">
        <f>=R3*(30/100)</f>
      </c>
      <c r="V3">
        <f>=(S3*100)*(10/100)</f>
      </c>
      <c r="W3">
        <f>=SUM(T3,U3,V3)</f>
      </c>
      <c r="X3">
        <v>1</v>
      </c>
      <c r="Y3">
        <v>20</v>
      </c>
      <c r="Z3">
        <f>=W3*0.20</f>
      </c>
      <c r="AA3">
        <v>8</v>
      </c>
      <c r="AB3">
        <v>12</v>
      </c>
      <c r="AC3">
        <v>0.6666666666666666666</v>
      </c>
      <c r="AD3">
        <f>=W3*0.20*AC3</f>
      </c>
      <c r="AE3" t="s">
        <v>35</v>
      </c>
      <c r="AF3" t="s">
        <v>36</v>
      </c>
    </row>
    <row r="4">
      <c r="A4">
        <v>001758</v>
      </c>
      <c r="B4" t="s">
        <v>38</v>
      </c>
      <c r="C4" t="s">
        <v>39</v>
      </c>
      <c r="D4" t="s">
        <v>34</v>
      </c>
      <c r="E4">
        <v>0.007500</v>
      </c>
      <c r="F4">
        <v>0.096666</v>
      </c>
      <c r="G4">
        <v>0.075000</v>
      </c>
      <c r="H4">
        <v>0.120000</v>
      </c>
      <c r="I4">
        <v>0.000000</v>
      </c>
      <c r="J4">
        <v>0.258333</v>
      </c>
      <c r="K4">
        <v>0.150000</v>
      </c>
      <c r="L4">
        <v>0.096666</v>
      </c>
      <c r="M4">
        <f>=SUM(E4,F4,G4,H4,I4)</f>
      </c>
      <c r="N4">
        <f>=SUM(J4,K4,L4)</f>
      </c>
      <c r="O4">
        <f>=M4*(30)</f>
      </c>
      <c r="P4">
        <f>=N4*(70)</f>
      </c>
      <c r="Q4">
        <f>=(O4+P4)*(60/100)</f>
      </c>
      <c r="R4">
        <v>57</v>
      </c>
      <c r="S4">
        <v>0.989500</v>
      </c>
      <c r="T4">
        <f>=Q4</f>
      </c>
      <c r="U4">
        <f>=R4*(30/100)</f>
      </c>
      <c r="V4">
        <f>=(S4*100)*(10/100)</f>
      </c>
      <c r="W4">
        <f>=SUM(T4,U4,V4)</f>
      </c>
      <c r="X4">
        <v>1</v>
      </c>
      <c r="Y4">
        <v>20</v>
      </c>
      <c r="Z4">
        <f>=W4*0.20</f>
      </c>
      <c r="AA4">
        <v>12</v>
      </c>
      <c r="AB4">
        <v>12</v>
      </c>
      <c r="AC4">
        <v>1.0000000000000000000</v>
      </c>
      <c r="AD4">
        <f>=W4*0.20*AC4</f>
      </c>
      <c r="AE4" t="s">
        <v>35</v>
      </c>
      <c r="AF4" t="s">
        <v>36</v>
      </c>
    </row>
    <row r="5">
      <c r="A5">
        <v>001563</v>
      </c>
      <c r="B5" t="s">
        <v>40</v>
      </c>
      <c r="C5" t="s">
        <v>41</v>
      </c>
      <c r="D5" t="s">
        <v>34</v>
      </c>
      <c r="E5">
        <v>0.157500</v>
      </c>
      <c r="F5">
        <v>0.106666</v>
      </c>
      <c r="G5">
        <v>0.082500</v>
      </c>
      <c r="H5">
        <v>0.096666</v>
      </c>
      <c r="I5">
        <v>0.000000</v>
      </c>
      <c r="J5">
        <v>0.225000</v>
      </c>
      <c r="K5">
        <v>0.135000</v>
      </c>
      <c r="L5">
        <v>0.090000</v>
      </c>
      <c r="M5">
        <f>=SUM(E5,F5,G5,H5,I5)</f>
      </c>
      <c r="N5">
        <f>=SUM(J5,K5,L5)</f>
      </c>
      <c r="O5">
        <f>=M5*(30)</f>
      </c>
      <c r="P5">
        <f>=N5*(70)</f>
      </c>
      <c r="Q5">
        <f>=(O5+P5)*(60/100)</f>
      </c>
      <c r="R5">
        <v>57</v>
      </c>
      <c r="S5">
        <v>0.989500</v>
      </c>
      <c r="T5">
        <f>=Q5</f>
      </c>
      <c r="U5">
        <f>=R5*(30/100)</f>
      </c>
      <c r="V5">
        <f>=(S5*100)*(10/100)</f>
      </c>
      <c r="W5">
        <f>=SUM(T5,U5,V5)</f>
      </c>
      <c r="X5">
        <v>1</v>
      </c>
      <c r="Y5">
        <v>20</v>
      </c>
      <c r="Z5">
        <f>=W5*0.20</f>
      </c>
      <c r="AA5">
        <v>12</v>
      </c>
      <c r="AB5">
        <v>12</v>
      </c>
      <c r="AC5">
        <v>1.0000000000000000000</v>
      </c>
      <c r="AD5">
        <f>=W5*0.20*AC5</f>
      </c>
      <c r="AE5" t="s">
        <v>35</v>
      </c>
      <c r="AF5" t="s">
        <v>36</v>
      </c>
    </row>
    <row r="6">
      <c r="A6">
        <v>001754</v>
      </c>
      <c r="B6" t="s">
        <v>42</v>
      </c>
      <c r="C6" t="s">
        <v>43</v>
      </c>
      <c r="D6" t="s">
        <v>34</v>
      </c>
      <c r="E6">
        <v>0.030000</v>
      </c>
      <c r="F6">
        <v>0.096666</v>
      </c>
      <c r="G6">
        <v>0.067500</v>
      </c>
      <c r="H6">
        <v>0.106666</v>
      </c>
      <c r="I6">
        <v>0.000000</v>
      </c>
      <c r="J6">
        <v>0.258333</v>
      </c>
      <c r="K6">
        <v>0.160000</v>
      </c>
      <c r="L6">
        <v>0.120000</v>
      </c>
      <c r="M6">
        <f>=SUM(E6,F6,G6,H6,I6)</f>
      </c>
      <c r="N6">
        <f>=SUM(J6,K6,L6)</f>
      </c>
      <c r="O6">
        <f>=M6*(30)</f>
      </c>
      <c r="P6">
        <f>=N6*(70)</f>
      </c>
      <c r="Q6">
        <f>=(O6+P6)*(60/100)</f>
      </c>
      <c r="R6">
        <v>57</v>
      </c>
      <c r="S6">
        <v>0.989500</v>
      </c>
      <c r="T6">
        <f>=Q6</f>
      </c>
      <c r="U6">
        <f>=R6*(30/100)</f>
      </c>
      <c r="V6">
        <f>=(S6*100)*(10/100)</f>
      </c>
      <c r="W6">
        <f>=SUM(T6,U6,V6)</f>
      </c>
      <c r="X6">
        <v>1</v>
      </c>
      <c r="Y6">
        <v>20</v>
      </c>
      <c r="Z6">
        <f>=W6*0.20</f>
      </c>
      <c r="AA6">
        <v>12</v>
      </c>
      <c r="AB6">
        <v>12</v>
      </c>
      <c r="AC6">
        <v>1.0000000000000000000</v>
      </c>
      <c r="AD6">
        <f>=W6*0.20*AC6</f>
      </c>
      <c r="AE6" t="s">
        <v>35</v>
      </c>
      <c r="AF6" t="s">
        <v>36</v>
      </c>
    </row>
    <row r="7">
      <c r="A7">
        <v>001082</v>
      </c>
      <c r="B7" t="s">
        <v>44</v>
      </c>
      <c r="C7" t="s">
        <v>45</v>
      </c>
      <c r="D7" t="s">
        <v>46</v>
      </c>
      <c r="E7">
        <v>0.292500</v>
      </c>
      <c r="F7">
        <v>0.120000</v>
      </c>
      <c r="G7">
        <v>0.087500</v>
      </c>
      <c r="H7">
        <v>0.130000</v>
      </c>
      <c r="I7">
        <v>0.000000</v>
      </c>
      <c r="J7">
        <v>0.300000</v>
      </c>
      <c r="K7">
        <v>0.180000</v>
      </c>
      <c r="L7">
        <v>0.120000</v>
      </c>
      <c r="M7">
        <f>=SUM(E7,F7,G7,H7,I7)</f>
      </c>
      <c r="N7">
        <f>=SUM(J7,K7,L7)</f>
      </c>
      <c r="O7">
        <f>=M7*(30)</f>
      </c>
      <c r="P7">
        <f>=N7*(70)</f>
      </c>
      <c r="Q7">
        <f>=(O7+P7)*(60/100)</f>
      </c>
      <c r="R7">
        <v>32</v>
      </c>
      <c r="S7">
        <v>0.989500</v>
      </c>
      <c r="T7">
        <f>=Q7</f>
      </c>
      <c r="U7">
        <f>=R7*(30/100)</f>
      </c>
      <c r="V7">
        <f>=(S7*100)*(10/100)</f>
      </c>
      <c r="W7">
        <f>=SUM(T7,U7,V7)</f>
      </c>
      <c r="X7">
        <v>1</v>
      </c>
      <c r="Y7">
        <v>20</v>
      </c>
      <c r="Z7">
        <f>=W7*0.20</f>
      </c>
      <c r="AA7">
        <v>12</v>
      </c>
      <c r="AB7">
        <v>12</v>
      </c>
      <c r="AC7">
        <v>1.0000000000000000000</v>
      </c>
      <c r="AD7">
        <f>=W7*0.20*AC7</f>
      </c>
      <c r="AE7" t="s">
        <v>35</v>
      </c>
      <c r="AF7" t="s">
        <v>47</v>
      </c>
    </row>
    <row r="8">
      <c r="A8">
        <v>000544</v>
      </c>
      <c r="B8" t="s">
        <v>48</v>
      </c>
      <c r="C8" t="s">
        <v>49</v>
      </c>
      <c r="D8" t="s">
        <v>46</v>
      </c>
      <c r="E8">
        <v>0.442500</v>
      </c>
      <c r="F8">
        <v>0.103333</v>
      </c>
      <c r="G8">
        <v>0.125000</v>
      </c>
      <c r="H8">
        <v>0.106666</v>
      </c>
      <c r="I8">
        <v>0.000000</v>
      </c>
      <c r="J8">
        <v>0.233333</v>
      </c>
      <c r="K8">
        <v>0.180000</v>
      </c>
      <c r="L8">
        <v>0.163333</v>
      </c>
      <c r="M8">
        <f>=SUM(E8,F8,G8,H8,I8)</f>
      </c>
      <c r="N8">
        <f>=SUM(J8,K8,L8)</f>
      </c>
      <c r="O8">
        <f>=M8*(30)</f>
      </c>
      <c r="P8">
        <f>=N8*(70)</f>
      </c>
      <c r="Q8">
        <f>=(O8+P8)*(60/100)</f>
      </c>
      <c r="R8">
        <v>32</v>
      </c>
      <c r="S8">
        <v>0.989500</v>
      </c>
      <c r="T8">
        <f>=Q8</f>
      </c>
      <c r="U8">
        <f>=R8*(30/100)</f>
      </c>
      <c r="V8">
        <f>=(S8*100)*(10/100)</f>
      </c>
      <c r="W8">
        <f>=SUM(T8,U8,V8)</f>
      </c>
      <c r="X8">
        <v>1</v>
      </c>
      <c r="Y8">
        <v>20</v>
      </c>
      <c r="Z8">
        <f>=W8*0.20</f>
      </c>
      <c r="AA8">
        <v>12</v>
      </c>
      <c r="AB8">
        <v>12</v>
      </c>
      <c r="AC8">
        <v>1.0000000000000000000</v>
      </c>
      <c r="AD8">
        <f>=W8*0.20*AC8</f>
      </c>
      <c r="AE8" t="s">
        <v>35</v>
      </c>
      <c r="AF8" t="s">
        <v>50</v>
      </c>
    </row>
    <row r="9">
      <c r="A9">
        <v>001912</v>
      </c>
      <c r="B9" t="s">
        <v>51</v>
      </c>
      <c r="C9" t="s">
        <v>52</v>
      </c>
      <c r="D9" t="s">
        <v>53</v>
      </c>
      <c r="E9">
        <v>0.120000</v>
      </c>
      <c r="F9">
        <v>0.113333</v>
      </c>
      <c r="G9">
        <v>0.090000</v>
      </c>
      <c r="H9">
        <v>0.133333</v>
      </c>
      <c r="I9">
        <v>0.000000</v>
      </c>
      <c r="J9">
        <v>0.300000</v>
      </c>
      <c r="K9">
        <v>0.170000</v>
      </c>
      <c r="L9">
        <v>0.113333</v>
      </c>
      <c r="M9">
        <f>=SUM(E9,F9,G9,H9,I9)</f>
      </c>
      <c r="N9">
        <f>=SUM(J9,K9,L9)</f>
      </c>
      <c r="O9">
        <f>=M9*(30)</f>
      </c>
      <c r="P9">
        <f>=N9*(70)</f>
      </c>
      <c r="Q9">
        <f>=(O9+P9)*(60/100)</f>
      </c>
      <c r="R9">
        <v>54</v>
      </c>
      <c r="S9">
        <v>0.989500</v>
      </c>
      <c r="T9">
        <f>=Q9</f>
      </c>
      <c r="U9">
        <f>=R9*(30/100)</f>
      </c>
      <c r="V9">
        <f>=(S9*100)*(10/100)</f>
      </c>
      <c r="W9">
        <f>=SUM(T9,U9,V9)</f>
      </c>
      <c r="X9">
        <v>1</v>
      </c>
      <c r="Y9">
        <v>20</v>
      </c>
      <c r="Z9">
        <f>=W9*0.20</f>
      </c>
      <c r="AA9">
        <v>6</v>
      </c>
      <c r="AB9">
        <v>12</v>
      </c>
      <c r="AC9">
        <v>0.5000000000000000000</v>
      </c>
      <c r="AD9">
        <f>=W9*0.20*AC9</f>
      </c>
      <c r="AE9" t="s">
        <v>35</v>
      </c>
      <c r="AF9" t="s">
        <v>54</v>
      </c>
    </row>
    <row r="10">
      <c r="A10">
        <v>031534</v>
      </c>
      <c r="B10" t="s">
        <v>55</v>
      </c>
      <c r="C10" t="s">
        <v>56</v>
      </c>
      <c r="D10" t="s">
        <v>57</v>
      </c>
      <c r="E10">
        <v>0.072000</v>
      </c>
      <c r="F10">
        <v>0.120000</v>
      </c>
      <c r="G10">
        <v>0.108000</v>
      </c>
      <c r="H10">
        <v>0.144000</v>
      </c>
      <c r="I10">
        <v>0.000000</v>
      </c>
      <c r="J10">
        <v>0.300000</v>
      </c>
      <c r="K10">
        <v>0.180000</v>
      </c>
      <c r="L10">
        <v>0.120000</v>
      </c>
      <c r="M10">
        <f>=SUM(E10,F10,G10,H10,I10)</f>
      </c>
      <c r="N10">
        <f>=SUM(J10,K10,L10)</f>
      </c>
      <c r="O10">
        <f>=M10*(30)</f>
      </c>
      <c r="P10">
        <f>=N10*(70)</f>
      </c>
      <c r="Q10">
        <f>=(O10+P10)*(60/100)</f>
      </c>
      <c r="R10">
        <v>54</v>
      </c>
      <c r="S10">
        <v>0.989500</v>
      </c>
      <c r="T10">
        <f>=Q10</f>
      </c>
      <c r="U10">
        <f>=R10*(30/100)</f>
      </c>
      <c r="V10">
        <f>=(S10*100)*(10/100)</f>
      </c>
      <c r="W10">
        <f>=SUM(T10,U10,V10)</f>
      </c>
      <c r="X10">
        <v>1</v>
      </c>
      <c r="Y10">
        <v>20</v>
      </c>
      <c r="Z10">
        <f>=W10*0.20</f>
      </c>
      <c r="AA10">
        <v>5</v>
      </c>
      <c r="AB10">
        <v>12</v>
      </c>
      <c r="AC10">
        <v>0.4166666666666666666</v>
      </c>
      <c r="AD10">
        <f>=W10*0.20*AC10</f>
      </c>
      <c r="AE10" t="s">
        <v>35</v>
      </c>
      <c r="AF10" t="s">
        <v>58</v>
      </c>
    </row>
    <row r="11">
      <c r="A11">
        <v>001923</v>
      </c>
      <c r="B11" t="s">
        <v>59</v>
      </c>
      <c r="C11" t="s">
        <v>60</v>
      </c>
      <c r="D11" t="s">
        <v>34</v>
      </c>
      <c r="E11">
        <v>0.162000</v>
      </c>
      <c r="F11">
        <v>0.088000</v>
      </c>
      <c r="G11">
        <v>0.090000</v>
      </c>
      <c r="H11">
        <v>0.120000</v>
      </c>
      <c r="I11">
        <v>0.000000</v>
      </c>
      <c r="J11">
        <v>0.300000</v>
      </c>
      <c r="K11">
        <v>0.156000</v>
      </c>
      <c r="L11">
        <v>0.104000</v>
      </c>
      <c r="M11">
        <f>=SUM(E11,F11,G11,H11,I11)</f>
      </c>
      <c r="N11">
        <f>=SUM(J11,K11,L11)</f>
      </c>
      <c r="O11">
        <f>=M11*(30)</f>
      </c>
      <c r="P11">
        <f>=N11*(70)</f>
      </c>
      <c r="Q11">
        <f>=(O11+P11)*(60/100)</f>
      </c>
      <c r="R11">
        <v>60</v>
      </c>
      <c r="S11">
        <v>0.989500</v>
      </c>
      <c r="T11">
        <f>=Q11</f>
      </c>
      <c r="U11">
        <f>=R11*(30/100)</f>
      </c>
      <c r="V11">
        <f>=(S11*100)*(10/100)</f>
      </c>
      <c r="W11">
        <f>=SUM(T11,U11,V11)</f>
      </c>
      <c r="X11">
        <v>1</v>
      </c>
      <c r="Y11">
        <v>20</v>
      </c>
      <c r="Z11">
        <f>=W11*0.20</f>
      </c>
      <c r="AA11">
        <v>5</v>
      </c>
      <c r="AB11">
        <v>12</v>
      </c>
      <c r="AC11">
        <v>0.4166666666666666666</v>
      </c>
      <c r="AD11">
        <f>=W11*0.20*AC11</f>
      </c>
      <c r="AE11" t="s">
        <v>35</v>
      </c>
      <c r="AF11" t="s">
        <v>36</v>
      </c>
    </row>
    <row r="12">
      <c r="A12">
        <v>001833</v>
      </c>
      <c r="B12" t="s">
        <v>61</v>
      </c>
      <c r="C12" t="s">
        <v>62</v>
      </c>
      <c r="D12" t="s">
        <v>46</v>
      </c>
      <c r="E12">
        <v>0.037500</v>
      </c>
      <c r="F12">
        <v>0.133333</v>
      </c>
      <c r="G12">
        <v>0.110000</v>
      </c>
      <c r="H12">
        <v>0.143333</v>
      </c>
      <c r="I12">
        <v>0.000000</v>
      </c>
      <c r="J12">
        <v>0.400000</v>
      </c>
      <c r="K12">
        <v>0.240000</v>
      </c>
      <c r="L12">
        <v>0.160000</v>
      </c>
      <c r="M12">
        <f>=SUM(E12,F12,G12,H12,I12)</f>
      </c>
      <c r="N12">
        <f>=SUM(J12,K12,L12)</f>
      </c>
      <c r="O12">
        <f>=M12*(30)</f>
      </c>
      <c r="P12">
        <f>=N12*(70)</f>
      </c>
      <c r="Q12">
        <f>=(O12+P12)*(60/100)</f>
      </c>
      <c r="R12">
        <v>32</v>
      </c>
      <c r="S12">
        <v>0.989500</v>
      </c>
      <c r="T12">
        <f>=Q12</f>
      </c>
      <c r="U12">
        <f>=R12*(30/100)</f>
      </c>
      <c r="V12">
        <f>=(S12*100)*(10/100)</f>
      </c>
      <c r="W12">
        <f>=SUM(T12,U12,V12)</f>
      </c>
      <c r="X12">
        <v>1</v>
      </c>
      <c r="Y12">
        <v>20</v>
      </c>
      <c r="Z12">
        <f>=W12*0.20</f>
      </c>
      <c r="AA12">
        <v>12</v>
      </c>
      <c r="AB12">
        <v>12</v>
      </c>
      <c r="AC12">
        <v>1.0000000000000000000</v>
      </c>
      <c r="AD12">
        <f>=W12*0.20*AC12</f>
      </c>
      <c r="AE12" t="s">
        <v>35</v>
      </c>
      <c r="AF12" t="s">
        <v>47</v>
      </c>
    </row>
    <row r="13">
      <c r="A13">
        <v>031531</v>
      </c>
      <c r="B13" t="s">
        <v>63</v>
      </c>
      <c r="C13" t="s">
        <v>64</v>
      </c>
      <c r="D13" t="s">
        <v>57</v>
      </c>
      <c r="E13">
        <v>0.000000</v>
      </c>
      <c r="F13">
        <v>0.136000</v>
      </c>
      <c r="G13">
        <v>0.102000</v>
      </c>
      <c r="H13">
        <v>0.136000</v>
      </c>
      <c r="I13">
        <v>0.000000</v>
      </c>
      <c r="J13">
        <v>0.340000</v>
      </c>
      <c r="K13">
        <v>0.204000</v>
      </c>
      <c r="L13">
        <v>0.136000</v>
      </c>
      <c r="M13">
        <f>=SUM(E13,F13,G13,H13,I13)</f>
      </c>
      <c r="N13">
        <f>=SUM(J13,K13,L13)</f>
      </c>
      <c r="O13">
        <f>=M13*(30)</f>
      </c>
      <c r="P13">
        <f>=N13*(70)</f>
      </c>
      <c r="Q13">
        <f>=(O13+P13)*(60/100)</f>
      </c>
      <c r="R13">
        <v>54</v>
      </c>
      <c r="S13">
        <v>0.989500</v>
      </c>
      <c r="T13">
        <f>=Q13</f>
      </c>
      <c r="U13">
        <f>=R13*(30/100)</f>
      </c>
      <c r="V13">
        <f>=(S13*100)*(10/100)</f>
      </c>
      <c r="W13">
        <f>=SUM(T13,U13,V13)</f>
      </c>
      <c r="X13">
        <v>1</v>
      </c>
      <c r="Y13">
        <v>20</v>
      </c>
      <c r="Z13">
        <f>=W13*0.20</f>
      </c>
      <c r="AA13">
        <v>5</v>
      </c>
      <c r="AB13">
        <v>12</v>
      </c>
      <c r="AC13">
        <v>0.4166666666666666666</v>
      </c>
      <c r="AD13">
        <f>=W13*0.20*AC13</f>
      </c>
      <c r="AE13" t="s">
        <v>35</v>
      </c>
      <c r="AF13" t="s">
        <v>58</v>
      </c>
    </row>
    <row r="14">
      <c r="A14">
        <v>001927</v>
      </c>
      <c r="B14" t="s">
        <v>65</v>
      </c>
      <c r="C14" t="s">
        <v>66</v>
      </c>
      <c r="D14" t="s">
        <v>34</v>
      </c>
      <c r="E14">
        <v>0.450000</v>
      </c>
      <c r="F14">
        <v>0.080000</v>
      </c>
      <c r="G14">
        <v>0.060000</v>
      </c>
      <c r="H14">
        <v>0.040000</v>
      </c>
      <c r="I14">
        <v>0.000000</v>
      </c>
      <c r="J14">
        <v>0.300000</v>
      </c>
      <c r="K14">
        <v>0.180000</v>
      </c>
      <c r="L14">
        <v>0.080000</v>
      </c>
      <c r="M14">
        <f>=SUM(E14,F14,G14,H14,I14)</f>
      </c>
      <c r="N14">
        <f>=SUM(J14,K14,L14)</f>
      </c>
      <c r="O14">
        <f>=M14*(30)</f>
      </c>
      <c r="P14">
        <f>=N14*(70)</f>
      </c>
      <c r="Q14">
        <f>=(O14+P14)*(60/100)</f>
      </c>
      <c r="R14">
        <v>56</v>
      </c>
      <c r="S14">
        <v>0.989500</v>
      </c>
      <c r="T14">
        <f>=Q14</f>
      </c>
      <c r="U14">
        <f>=R14*(30/100)</f>
      </c>
      <c r="V14">
        <f>=(S14*100)*(10/100)</f>
      </c>
      <c r="W14">
        <f>=SUM(T14,U14,V14)</f>
      </c>
      <c r="X14">
        <v>1</v>
      </c>
      <c r="Y14">
        <v>20</v>
      </c>
      <c r="Z14">
        <f>=W14*0.20</f>
      </c>
      <c r="AA14">
        <v>4</v>
      </c>
      <c r="AB14">
        <v>12</v>
      </c>
      <c r="AC14">
        <v>0.3333333333333333333</v>
      </c>
      <c r="AD14">
        <f>=W14*0.20*AC14</f>
      </c>
      <c r="AE14" t="s">
        <v>35</v>
      </c>
      <c r="AF14" t="s">
        <v>36</v>
      </c>
    </row>
    <row r="15">
      <c r="A15">
        <v>001794</v>
      </c>
      <c r="B15" t="s">
        <v>67</v>
      </c>
      <c r="C15" t="s">
        <v>68</v>
      </c>
      <c r="D15" t="s">
        <v>69</v>
      </c>
      <c r="E15">
        <v>0.060000</v>
      </c>
      <c r="F15">
        <v>0.110000</v>
      </c>
      <c r="G15">
        <v>0.087500</v>
      </c>
      <c r="H15">
        <v>0.123333</v>
      </c>
      <c r="I15">
        <v>0.000000</v>
      </c>
      <c r="J15">
        <v>0.233333</v>
      </c>
      <c r="K15">
        <v>0.150000</v>
      </c>
      <c r="L15">
        <v>0.120000</v>
      </c>
      <c r="M15">
        <f>=SUM(E15,F15,G15,H15,I15)</f>
      </c>
      <c r="N15">
        <f>=SUM(J15,K15,L15)</f>
      </c>
      <c r="O15">
        <f>=M15*(30)</f>
      </c>
      <c r="P15">
        <f>=N15*(70)</f>
      </c>
      <c r="Q15">
        <f>=(O15+P15)*(60/100)</f>
      </c>
      <c r="R15">
        <v>80</v>
      </c>
      <c r="S15">
        <v>0.989500</v>
      </c>
      <c r="T15">
        <f>=Q15</f>
      </c>
      <c r="U15">
        <f>=R15*(30/100)</f>
      </c>
      <c r="V15">
        <f>=(S15*100)*(10/100)</f>
      </c>
      <c r="W15">
        <f>=SUM(T15,U15,V15)</f>
      </c>
      <c r="X15">
        <v>1</v>
      </c>
      <c r="Y15">
        <v>20</v>
      </c>
      <c r="Z15">
        <f>=W15*0.20</f>
      </c>
      <c r="AA15">
        <v>12</v>
      </c>
      <c r="AB15">
        <v>12</v>
      </c>
      <c r="AC15">
        <v>1.0000000000000000000</v>
      </c>
      <c r="AD15">
        <f>=W15*0.20*AC15</f>
      </c>
      <c r="AE15" t="s">
        <v>35</v>
      </c>
      <c r="AF15" t="s">
        <v>70</v>
      </c>
    </row>
    <row r="16">
      <c r="A16">
        <v>040701</v>
      </c>
      <c r="B16" t="s">
        <v>71</v>
      </c>
      <c r="C16" t="s">
        <v>72</v>
      </c>
      <c r="D16" t="s">
        <v>73</v>
      </c>
      <c r="E16">
        <v>0.030000</v>
      </c>
      <c r="F16">
        <v>0.103333</v>
      </c>
      <c r="G16">
        <v>0.102500</v>
      </c>
      <c r="H16">
        <v>0.120000</v>
      </c>
      <c r="I16">
        <v>0.000000</v>
      </c>
      <c r="J16">
        <v>0.300000</v>
      </c>
      <c r="K16">
        <v>0.180000</v>
      </c>
      <c r="L16">
        <v>0.096666</v>
      </c>
      <c r="M16">
        <f>=SUM(E16,F16,G16,H16,I16)</f>
      </c>
      <c r="N16">
        <f>=SUM(J16,K16,L16)</f>
      </c>
      <c r="O16">
        <f>=M16*(30)</f>
      </c>
      <c r="P16">
        <f>=N16*(70)</f>
      </c>
      <c r="Q16">
        <f>=(O16+P16)*(60/100)</f>
      </c>
      <c r="R16">
        <v>75</v>
      </c>
      <c r="S16">
        <v>0.989500</v>
      </c>
      <c r="T16">
        <f>=Q16</f>
      </c>
      <c r="U16">
        <f>=R16*(30/100)</f>
      </c>
      <c r="V16">
        <f>=(S16*100)*(10/100)</f>
      </c>
      <c r="W16">
        <f>=SUM(T16,U16,V16)</f>
      </c>
      <c r="X16">
        <v>1</v>
      </c>
      <c r="Y16">
        <v>20</v>
      </c>
      <c r="Z16">
        <f>=W16*0.20</f>
      </c>
      <c r="AA16">
        <v>12</v>
      </c>
      <c r="AB16">
        <v>12</v>
      </c>
      <c r="AC16">
        <v>1.0000000000000000000</v>
      </c>
      <c r="AD16">
        <f>=W16*0.20*AC16</f>
      </c>
      <c r="AE16" t="s">
        <v>35</v>
      </c>
      <c r="AF16" t="s">
        <v>74</v>
      </c>
    </row>
    <row r="17">
      <c r="A17">
        <v>001922</v>
      </c>
      <c r="B17" t="s">
        <v>75</v>
      </c>
      <c r="C17" t="s">
        <v>76</v>
      </c>
      <c r="D17" t="s">
        <v>77</v>
      </c>
      <c r="E17">
        <v>0.072000</v>
      </c>
      <c r="F17">
        <v>0.104000</v>
      </c>
      <c r="G17">
        <v>0.090000</v>
      </c>
      <c r="H17">
        <v>0.120000</v>
      </c>
      <c r="I17">
        <v>0.000000</v>
      </c>
      <c r="J17">
        <v>0.240000</v>
      </c>
      <c r="K17">
        <v>0.168000</v>
      </c>
      <c r="L17">
        <v>0.128000</v>
      </c>
      <c r="M17">
        <f>=SUM(E17,F17,G17,H17,I17)</f>
      </c>
      <c r="N17">
        <f>=SUM(J17,K17,L17)</f>
      </c>
      <c r="O17">
        <f>=M17*(30)</f>
      </c>
      <c r="P17">
        <f>=N17*(70)</f>
      </c>
      <c r="Q17">
        <f>=(O17+P17)*(60/100)</f>
      </c>
      <c r="R17">
        <v>80</v>
      </c>
      <c r="S17">
        <v>0.989500</v>
      </c>
      <c r="T17">
        <f>=Q17</f>
      </c>
      <c r="U17">
        <f>=R17*(30/100)</f>
      </c>
      <c r="V17">
        <f>=(S17*100)*(10/100)</f>
      </c>
      <c r="W17">
        <f>=SUM(T17,U17,V17)</f>
      </c>
      <c r="X17">
        <v>1</v>
      </c>
      <c r="Y17">
        <v>20</v>
      </c>
      <c r="Z17">
        <f>=W17*0.20</f>
      </c>
      <c r="AA17">
        <v>5</v>
      </c>
      <c r="AB17">
        <v>12</v>
      </c>
      <c r="AC17">
        <v>0.4166666666666666666</v>
      </c>
      <c r="AD17">
        <f>=W17*0.20*AC17</f>
      </c>
      <c r="AE17" t="s">
        <v>35</v>
      </c>
      <c r="AF17" t="s">
        <v>78</v>
      </c>
    </row>
    <row r="18">
      <c r="A18">
        <v>001745</v>
      </c>
      <c r="B18" t="s">
        <v>79</v>
      </c>
      <c r="C18" t="s">
        <v>80</v>
      </c>
      <c r="D18" t="s">
        <v>53</v>
      </c>
      <c r="E18">
        <v>0.082500</v>
      </c>
      <c r="F18">
        <v>0.133333</v>
      </c>
      <c r="G18">
        <v>0.100000</v>
      </c>
      <c r="H18">
        <v>0.140000</v>
      </c>
      <c r="I18">
        <v>0.000000</v>
      </c>
      <c r="J18">
        <v>0.383333</v>
      </c>
      <c r="K18">
        <v>0.205000</v>
      </c>
      <c r="L18">
        <v>0.133333</v>
      </c>
      <c r="M18">
        <f>=SUM(E18,F18,G18,H18,I18)</f>
      </c>
      <c r="N18">
        <f>=SUM(J18,K18,L18)</f>
      </c>
      <c r="O18">
        <f>=M18*(30)</f>
      </c>
      <c r="P18">
        <f>=N18*(70)</f>
      </c>
      <c r="Q18">
        <f>=(O18+P18)*(60/100)</f>
      </c>
      <c r="R18">
        <v>54</v>
      </c>
      <c r="S18">
        <v>0.989500</v>
      </c>
      <c r="T18">
        <f>=Q18</f>
      </c>
      <c r="U18">
        <f>=R18*(30/100)</f>
      </c>
      <c r="V18">
        <f>=(S18*100)*(10/100)</f>
      </c>
      <c r="W18">
        <f>=SUM(T18,U18,V18)</f>
      </c>
      <c r="X18">
        <v>1</v>
      </c>
      <c r="Y18">
        <v>20</v>
      </c>
      <c r="Z18">
        <f>=W18*0.20</f>
      </c>
      <c r="AA18">
        <v>12</v>
      </c>
      <c r="AB18">
        <v>12</v>
      </c>
      <c r="AC18">
        <v>1.0000000000000000000</v>
      </c>
      <c r="AD18">
        <f>=W18*0.20*AC18</f>
      </c>
      <c r="AE18" t="s">
        <v>35</v>
      </c>
      <c r="AF18" t="s">
        <v>54</v>
      </c>
    </row>
    <row r="19">
      <c r="A19">
        <v>001935</v>
      </c>
      <c r="B19" t="s">
        <v>81</v>
      </c>
      <c r="C19" t="s">
        <v>82</v>
      </c>
      <c r="D19" t="s">
        <v>53</v>
      </c>
      <c r="E19">
        <v>0.180000</v>
      </c>
      <c r="F19">
        <v>0.160000</v>
      </c>
      <c r="G19">
        <v>0.127500</v>
      </c>
      <c r="H19">
        <v>0.170000</v>
      </c>
      <c r="I19">
        <v>0.000000</v>
      </c>
      <c r="J19">
        <v>0.350000</v>
      </c>
      <c r="K19">
        <v>0.180000</v>
      </c>
      <c r="L19">
        <v>0.120000</v>
      </c>
      <c r="M19">
        <f>=SUM(E19,F19,G19,H19,I19)</f>
      </c>
      <c r="N19">
        <f>=SUM(J19,K19,L19)</f>
      </c>
      <c r="O19">
        <f>=M19*(30)</f>
      </c>
      <c r="P19">
        <f>=N19*(70)</f>
      </c>
      <c r="Q19">
        <f>=(O19+P19)*(60/100)</f>
      </c>
      <c r="R19">
        <v>54</v>
      </c>
      <c r="S19">
        <v>0.989500</v>
      </c>
      <c r="T19">
        <f>=Q19</f>
      </c>
      <c r="U19">
        <f>=R19*(30/100)</f>
      </c>
      <c r="V19">
        <f>=(S19*100)*(10/100)</f>
      </c>
      <c r="W19">
        <f>=SUM(T19,U19,V19)</f>
      </c>
      <c r="X19">
        <v>1</v>
      </c>
      <c r="Y19">
        <v>20</v>
      </c>
      <c r="Z19">
        <f>=W19*0.20</f>
      </c>
      <c r="AA19">
        <v>4</v>
      </c>
      <c r="AB19">
        <v>12</v>
      </c>
      <c r="AC19">
        <v>0.3333333333333333333</v>
      </c>
      <c r="AD19">
        <f>=W19*0.20*AC19</f>
      </c>
      <c r="AE19" t="s">
        <v>35</v>
      </c>
      <c r="AF19" t="s">
        <v>54</v>
      </c>
    </row>
    <row r="20">
      <c r="A20">
        <v>001787</v>
      </c>
      <c r="B20" t="s">
        <v>83</v>
      </c>
      <c r="C20" t="s">
        <v>84</v>
      </c>
      <c r="D20" t="s">
        <v>34</v>
      </c>
      <c r="E20">
        <v>0.000000</v>
      </c>
      <c r="F20">
        <v>0.110000</v>
      </c>
      <c r="G20">
        <v>0.102500</v>
      </c>
      <c r="H20">
        <v>0.166666</v>
      </c>
      <c r="I20">
        <v>0.000000</v>
      </c>
      <c r="J20">
        <v>0.375000</v>
      </c>
      <c r="K20">
        <v>0.225000</v>
      </c>
      <c r="L20">
        <v>0.150000</v>
      </c>
      <c r="M20">
        <f>=SUM(E20,F20,G20,H20,I20)</f>
      </c>
      <c r="N20">
        <f>=SUM(J20,K20,L20)</f>
      </c>
      <c r="O20">
        <f>=M20*(30)</f>
      </c>
      <c r="P20">
        <f>=N20*(70)</f>
      </c>
      <c r="Q20">
        <f>=(O20+P20)*(60/100)</f>
      </c>
      <c r="R20">
        <v>57</v>
      </c>
      <c r="S20">
        <v>0.989500</v>
      </c>
      <c r="T20">
        <f>=Q20</f>
      </c>
      <c r="U20">
        <f>=R20*(30/100)</f>
      </c>
      <c r="V20">
        <f>=(S20*100)*(10/100)</f>
      </c>
      <c r="W20">
        <f>=SUM(T20,U20,V20)</f>
      </c>
      <c r="X20">
        <v>1</v>
      </c>
      <c r="Y20">
        <v>20</v>
      </c>
      <c r="Z20">
        <f>=W20*0.20</f>
      </c>
      <c r="AA20">
        <v>12</v>
      </c>
      <c r="AB20">
        <v>12</v>
      </c>
      <c r="AC20">
        <v>1.0000000000000000000</v>
      </c>
      <c r="AD20">
        <f>=W20*0.20*AC20</f>
      </c>
      <c r="AE20" t="s">
        <v>35</v>
      </c>
      <c r="AF20" t="s">
        <v>36</v>
      </c>
    </row>
    <row r="21">
      <c r="A21">
        <v>031532</v>
      </c>
      <c r="B21" t="s">
        <v>85</v>
      </c>
      <c r="C21" t="s">
        <v>86</v>
      </c>
      <c r="D21" t="s">
        <v>87</v>
      </c>
      <c r="E21">
        <v>0.018000</v>
      </c>
      <c r="F21">
        <v>0.120000</v>
      </c>
      <c r="G21">
        <v>0.096000</v>
      </c>
      <c r="H21">
        <v>0.136000</v>
      </c>
      <c r="I21">
        <v>0.000000</v>
      </c>
      <c r="J21">
        <v>0.320000</v>
      </c>
      <c r="K21">
        <v>0.144000</v>
      </c>
      <c r="L21">
        <v>0.104000</v>
      </c>
      <c r="M21">
        <f>=SUM(E21,F21,G21,H21,I21)</f>
      </c>
      <c r="N21">
        <f>=SUM(J21,K21,L21)</f>
      </c>
      <c r="O21">
        <f>=M21*(30)</f>
      </c>
      <c r="P21">
        <f>=N21*(70)</f>
      </c>
      <c r="Q21">
        <f>=(O21+P21)*(60/100)</f>
      </c>
      <c r="R21">
        <v>84</v>
      </c>
      <c r="S21">
        <v>0.989500</v>
      </c>
      <c r="T21">
        <f>=Q21</f>
      </c>
      <c r="U21">
        <f>=R21*(30/100)</f>
      </c>
      <c r="V21">
        <f>=(S21*100)*(10/100)</f>
      </c>
      <c r="W21">
        <f>=SUM(T21,U21,V21)</f>
      </c>
      <c r="X21">
        <v>1</v>
      </c>
      <c r="Y21">
        <v>20</v>
      </c>
      <c r="Z21">
        <f>=W21*0.20</f>
      </c>
      <c r="AA21">
        <v>5</v>
      </c>
      <c r="AB21">
        <v>12</v>
      </c>
      <c r="AC21">
        <v>0.4166666666666666666</v>
      </c>
      <c r="AD21">
        <f>=W21*0.20*AC21</f>
      </c>
      <c r="AE21" t="s">
        <v>35</v>
      </c>
      <c r="AF21" t="s">
        <v>88</v>
      </c>
    </row>
    <row r="22">
      <c r="A22">
        <v>001460</v>
      </c>
      <c r="B22" t="s">
        <v>89</v>
      </c>
      <c r="C22" t="s">
        <v>90</v>
      </c>
      <c r="D22" t="s">
        <v>34</v>
      </c>
      <c r="E22">
        <v>0.052500</v>
      </c>
      <c r="F22">
        <v>0.120000</v>
      </c>
      <c r="G22">
        <v>0.107500</v>
      </c>
      <c r="H22">
        <v>0.130000</v>
      </c>
      <c r="I22">
        <v>0.000000</v>
      </c>
      <c r="J22">
        <v>0.375000</v>
      </c>
      <c r="K22">
        <v>0.225000</v>
      </c>
      <c r="L22">
        <v>0.150000</v>
      </c>
      <c r="M22">
        <f>=SUM(E22,F22,G22,H22,I22)</f>
      </c>
      <c r="N22">
        <f>=SUM(J22,K22,L22)</f>
      </c>
      <c r="O22">
        <f>=M22*(30)</f>
      </c>
      <c r="P22">
        <f>=N22*(70)</f>
      </c>
      <c r="Q22">
        <f>=(O22+P22)*(60/100)</f>
      </c>
      <c r="R22">
        <v>57</v>
      </c>
      <c r="S22">
        <v>0.989500</v>
      </c>
      <c r="T22">
        <f>=Q22</f>
      </c>
      <c r="U22">
        <f>=R22*(30/100)</f>
      </c>
      <c r="V22">
        <f>=(S22*100)*(10/100)</f>
      </c>
      <c r="W22">
        <f>=SUM(T22,U22,V22)</f>
      </c>
      <c r="X22">
        <v>1</v>
      </c>
      <c r="Y22">
        <v>20</v>
      </c>
      <c r="Z22">
        <f>=W22*0.20</f>
      </c>
      <c r="AA22">
        <v>12</v>
      </c>
      <c r="AB22">
        <v>12</v>
      </c>
      <c r="AC22">
        <v>1.0000000000000000000</v>
      </c>
      <c r="AD22">
        <f>=W22*0.20*AC22</f>
      </c>
      <c r="AE22" t="s">
        <v>35</v>
      </c>
      <c r="AF22" t="s">
        <v>36</v>
      </c>
    </row>
    <row r="23">
      <c r="A23">
        <v>030761</v>
      </c>
      <c r="B23" t="s">
        <v>91</v>
      </c>
      <c r="C23" t="s">
        <v>92</v>
      </c>
      <c r="D23" t="s">
        <v>57</v>
      </c>
      <c r="E23">
        <v>0.067500</v>
      </c>
      <c r="F23">
        <v>0.140000</v>
      </c>
      <c r="G23">
        <v>0.125000</v>
      </c>
      <c r="H23">
        <v>0.160000</v>
      </c>
      <c r="I23">
        <v>0.000000</v>
      </c>
      <c r="J23">
        <v>0.375000</v>
      </c>
      <c r="K23">
        <v>0.220000</v>
      </c>
      <c r="L23">
        <v>0.146666</v>
      </c>
      <c r="M23">
        <f>=SUM(E23,F23,G23,H23,I23)</f>
      </c>
      <c r="N23">
        <f>=SUM(J23,K23,L23)</f>
      </c>
      <c r="O23">
        <f>=M23*(30)</f>
      </c>
      <c r="P23">
        <f>=N23*(70)</f>
      </c>
      <c r="Q23">
        <f>=(O23+P23)*(60/100)</f>
      </c>
      <c r="R23">
        <v>54</v>
      </c>
      <c r="S23">
        <v>0.989500</v>
      </c>
      <c r="T23">
        <f>=Q23</f>
      </c>
      <c r="U23">
        <f>=R23*(30/100)</f>
      </c>
      <c r="V23">
        <f>=(S23*100)*(10/100)</f>
      </c>
      <c r="W23">
        <f>=SUM(T23,U23,V23)</f>
      </c>
      <c r="X23">
        <v>1</v>
      </c>
      <c r="Y23">
        <v>20</v>
      </c>
      <c r="Z23">
        <f>=W23*0.20</f>
      </c>
      <c r="AA23">
        <v>12</v>
      </c>
      <c r="AB23">
        <v>12</v>
      </c>
      <c r="AC23">
        <v>1.0000000000000000000</v>
      </c>
      <c r="AD23">
        <f>=W23*0.20*AC23</f>
      </c>
      <c r="AE23" t="s">
        <v>35</v>
      </c>
      <c r="AF23" t="s">
        <v>58</v>
      </c>
    </row>
    <row r="24">
      <c r="A24">
        <v>030505</v>
      </c>
      <c r="B24" t="s">
        <v>93</v>
      </c>
      <c r="C24" t="s">
        <v>94</v>
      </c>
      <c r="D24" t="s">
        <v>57</v>
      </c>
      <c r="E24">
        <v>0.007500</v>
      </c>
      <c r="F24">
        <v>0.153333</v>
      </c>
      <c r="G24">
        <v>0.110000</v>
      </c>
      <c r="H24">
        <v>0.160000</v>
      </c>
      <c r="I24">
        <v>0.000000</v>
      </c>
      <c r="J24">
        <v>0.358333</v>
      </c>
      <c r="K24">
        <v>0.260000</v>
      </c>
      <c r="L24">
        <v>0.150000</v>
      </c>
      <c r="M24">
        <f>=SUM(E24,F24,G24,H24,I24)</f>
      </c>
      <c r="N24">
        <f>=SUM(J24,K24,L24)</f>
      </c>
      <c r="O24">
        <f>=M24*(30)</f>
      </c>
      <c r="P24">
        <f>=N24*(70)</f>
      </c>
      <c r="Q24">
        <f>=(O24+P24)*(60/100)</f>
      </c>
      <c r="R24">
        <v>54</v>
      </c>
      <c r="S24">
        <v>0.989500</v>
      </c>
      <c r="T24">
        <f>=Q24</f>
      </c>
      <c r="U24">
        <f>=R24*(30/100)</f>
      </c>
      <c r="V24">
        <f>=(S24*100)*(10/100)</f>
      </c>
      <c r="W24">
        <f>=SUM(T24,U24,V24)</f>
      </c>
      <c r="X24">
        <v>1</v>
      </c>
      <c r="Y24">
        <v>20</v>
      </c>
      <c r="Z24">
        <f>=W24*0.20</f>
      </c>
      <c r="AA24">
        <v>12</v>
      </c>
      <c r="AB24">
        <v>12</v>
      </c>
      <c r="AC24">
        <v>1.0000000000000000000</v>
      </c>
      <c r="AD24">
        <f>=W24*0.20*AC24</f>
      </c>
      <c r="AE24" t="s">
        <v>35</v>
      </c>
      <c r="AF24" t="s">
        <v>58</v>
      </c>
    </row>
    <row r="25">
      <c r="A25">
        <v>031465</v>
      </c>
      <c r="B25" t="s">
        <v>95</v>
      </c>
      <c r="C25" t="s">
        <v>96</v>
      </c>
      <c r="D25" t="s">
        <v>57</v>
      </c>
      <c r="E25">
        <v>0.037500</v>
      </c>
      <c r="F25">
        <v>0.163333</v>
      </c>
      <c r="G25">
        <v>0.115000</v>
      </c>
      <c r="H25">
        <v>0.150000</v>
      </c>
      <c r="I25">
        <v>0.000000</v>
      </c>
      <c r="J25">
        <v>0.358333</v>
      </c>
      <c r="K25">
        <v>0.255000</v>
      </c>
      <c r="L25">
        <v>0.146666</v>
      </c>
      <c r="M25">
        <f>=SUM(E25,F25,G25,H25,I25)</f>
      </c>
      <c r="N25">
        <f>=SUM(J25,K25,L25)</f>
      </c>
      <c r="O25">
        <f>=M25*(30)</f>
      </c>
      <c r="P25">
        <f>=N25*(70)</f>
      </c>
      <c r="Q25">
        <f>=(O25+P25)*(60/100)</f>
      </c>
      <c r="R25">
        <v>54</v>
      </c>
      <c r="S25">
        <v>0.989500</v>
      </c>
      <c r="T25">
        <f>=Q25</f>
      </c>
      <c r="U25">
        <f>=R25*(30/100)</f>
      </c>
      <c r="V25">
        <f>=(S25*100)*(10/100)</f>
      </c>
      <c r="W25">
        <f>=SUM(T25,U25,V25)</f>
      </c>
      <c r="X25">
        <v>1</v>
      </c>
      <c r="Y25">
        <v>20</v>
      </c>
      <c r="Z25">
        <f>=W25*0.20</f>
      </c>
      <c r="AA25">
        <v>12</v>
      </c>
      <c r="AB25">
        <v>12</v>
      </c>
      <c r="AC25">
        <v>1.0000000000000000000</v>
      </c>
      <c r="AD25">
        <f>=W25*0.20*AC25</f>
      </c>
      <c r="AE25" t="s">
        <v>35</v>
      </c>
      <c r="AF25" t="s">
        <v>58</v>
      </c>
    </row>
    <row r="26">
      <c r="A26">
        <v>030595</v>
      </c>
      <c r="B26" t="s">
        <v>97</v>
      </c>
      <c r="C26" t="s">
        <v>98</v>
      </c>
      <c r="D26" t="s">
        <v>57</v>
      </c>
      <c r="E26">
        <v>0.000000</v>
      </c>
      <c r="F26">
        <v>0.143333</v>
      </c>
      <c r="G26">
        <v>0.120000</v>
      </c>
      <c r="H26">
        <v>0.160000</v>
      </c>
      <c r="I26">
        <v>0.000000</v>
      </c>
      <c r="J26">
        <v>0.383333</v>
      </c>
      <c r="K26">
        <v>0.245000</v>
      </c>
      <c r="L26">
        <v>0.150000</v>
      </c>
      <c r="M26">
        <f>=SUM(E26,F26,G26,H26,I26)</f>
      </c>
      <c r="N26">
        <f>=SUM(J26,K26,L26)</f>
      </c>
      <c r="O26">
        <f>=M26*(30)</f>
      </c>
      <c r="P26">
        <f>=N26*(70)</f>
      </c>
      <c r="Q26">
        <f>=(O26+P26)*(60/100)</f>
      </c>
      <c r="R26">
        <v>54</v>
      </c>
      <c r="S26">
        <v>0.989500</v>
      </c>
      <c r="T26">
        <f>=Q26</f>
      </c>
      <c r="U26">
        <f>=R26*(30/100)</f>
      </c>
      <c r="V26">
        <f>=(S26*100)*(10/100)</f>
      </c>
      <c r="W26">
        <f>=SUM(T26,U26,V26)</f>
      </c>
      <c r="X26">
        <v>1</v>
      </c>
      <c r="Y26">
        <v>20</v>
      </c>
      <c r="Z26">
        <f>=W26*0.20</f>
      </c>
      <c r="AA26">
        <v>12</v>
      </c>
      <c r="AB26">
        <v>12</v>
      </c>
      <c r="AC26">
        <v>1.0000000000000000000</v>
      </c>
      <c r="AD26">
        <f>=W26*0.20*AC26</f>
      </c>
      <c r="AE26" t="s">
        <v>35</v>
      </c>
      <c r="AF26" t="s">
        <v>58</v>
      </c>
    </row>
    <row r="27">
      <c r="A27">
        <v>031528</v>
      </c>
      <c r="B27" t="s">
        <v>99</v>
      </c>
      <c r="C27" t="s">
        <v>100</v>
      </c>
      <c r="D27" t="s">
        <v>101</v>
      </c>
      <c r="E27">
        <v>0.075000</v>
      </c>
      <c r="F27">
        <v>0.146666</v>
      </c>
      <c r="G27">
        <v>0.110000</v>
      </c>
      <c r="H27">
        <v>0.146666</v>
      </c>
      <c r="I27">
        <v>0.000000</v>
      </c>
      <c r="J27">
        <v>0.333333</v>
      </c>
      <c r="K27">
        <v>0.200000</v>
      </c>
      <c r="L27">
        <v>0.140000</v>
      </c>
      <c r="M27">
        <f>=SUM(E27,F27,G27,H27,I27)</f>
      </c>
      <c r="N27">
        <f>=SUM(J27,K27,L27)</f>
      </c>
      <c r="O27">
        <f>=M27*(30)</f>
      </c>
      <c r="P27">
        <f>=N27*(70)</f>
      </c>
      <c r="Q27">
        <f>=(O27+P27)*(60/100)</f>
      </c>
      <c r="R27">
        <v>66</v>
      </c>
      <c r="S27">
        <v>0.989500</v>
      </c>
      <c r="T27">
        <f>=Q27</f>
      </c>
      <c r="U27">
        <f>=R27*(30/100)</f>
      </c>
      <c r="V27">
        <f>=(S27*100)*(10/100)</f>
      </c>
      <c r="W27">
        <f>=SUM(T27,U27,V27)</f>
      </c>
      <c r="X27">
        <v>1</v>
      </c>
      <c r="Y27">
        <v>20</v>
      </c>
      <c r="Z27">
        <f>=W27*0.20</f>
      </c>
      <c r="AA27">
        <v>6</v>
      </c>
      <c r="AB27">
        <v>12</v>
      </c>
      <c r="AC27">
        <v>0.5000000000000000000</v>
      </c>
      <c r="AD27">
        <f>=W27*0.20*AC27</f>
      </c>
      <c r="AE27" t="s">
        <v>35</v>
      </c>
      <c r="AF27" t="s">
        <v>102</v>
      </c>
    </row>
    <row r="28">
      <c r="A28">
        <v>031557</v>
      </c>
      <c r="B28" t="s">
        <v>103</v>
      </c>
      <c r="C28" t="s">
        <v>104</v>
      </c>
      <c r="D28" t="s">
        <v>57</v>
      </c>
      <c r="E28">
        <v>0.112500</v>
      </c>
      <c r="F28">
        <v>0.140000</v>
      </c>
      <c r="G28">
        <v>0.120000</v>
      </c>
      <c r="H28">
        <v>0.140000</v>
      </c>
      <c r="I28">
        <v>0.000000</v>
      </c>
      <c r="J28">
        <v>0.350000</v>
      </c>
      <c r="K28">
        <v>0.225000</v>
      </c>
      <c r="L28">
        <v>0.170000</v>
      </c>
      <c r="M28">
        <f>=SUM(E28,F28,G28,H28,I28)</f>
      </c>
      <c r="N28">
        <f>=SUM(J28,K28,L28)</f>
      </c>
      <c r="O28">
        <f>=M28*(30)</f>
      </c>
      <c r="P28">
        <f>=N28*(70)</f>
      </c>
      <c r="Q28">
        <f>=(O28+P28)*(60/100)</f>
      </c>
      <c r="R28">
        <v>54</v>
      </c>
      <c r="S28">
        <v>0.989500</v>
      </c>
      <c r="T28">
        <f>=Q28</f>
      </c>
      <c r="U28">
        <f>=R28*(30/100)</f>
      </c>
      <c r="V28">
        <f>=(S28*100)*(10/100)</f>
      </c>
      <c r="W28">
        <f>=SUM(T28,U28,V28)</f>
      </c>
      <c r="X28">
        <v>1</v>
      </c>
      <c r="Y28">
        <v>20</v>
      </c>
      <c r="Z28">
        <f>=W28*0.20</f>
      </c>
      <c r="AA28">
        <v>4</v>
      </c>
      <c r="AB28">
        <v>12</v>
      </c>
      <c r="AC28">
        <v>0.3333333333333333333</v>
      </c>
      <c r="AD28">
        <f>=W28*0.20*AC28</f>
      </c>
      <c r="AE28" t="s">
        <v>35</v>
      </c>
      <c r="AF28" t="s">
        <v>105</v>
      </c>
    </row>
    <row r="29">
      <c r="A29">
        <v>030749</v>
      </c>
      <c r="B29" t="s">
        <v>106</v>
      </c>
      <c r="C29" t="s">
        <v>107</v>
      </c>
      <c r="D29" t="s">
        <v>87</v>
      </c>
      <c r="E29">
        <v>0.000000</v>
      </c>
      <c r="F29">
        <v>0.146666</v>
      </c>
      <c r="G29">
        <v>0.122500</v>
      </c>
      <c r="H29">
        <v>0.156666</v>
      </c>
      <c r="I29">
        <v>0.000000</v>
      </c>
      <c r="J29">
        <v>0.300000</v>
      </c>
      <c r="K29">
        <v>0.155000</v>
      </c>
      <c r="L29">
        <v>0.113333</v>
      </c>
      <c r="M29">
        <f>=SUM(E29,F29,G29,H29,I29)</f>
      </c>
      <c r="N29">
        <f>=SUM(J29,K29,L29)</f>
      </c>
      <c r="O29">
        <f>=M29*(30)</f>
      </c>
      <c r="P29">
        <f>=N29*(70)</f>
      </c>
      <c r="Q29">
        <f>=(O29+P29)*(60/100)</f>
      </c>
      <c r="R29">
        <v>84</v>
      </c>
      <c r="S29">
        <v>0.989500</v>
      </c>
      <c r="T29">
        <f>=Q29</f>
      </c>
      <c r="U29">
        <f>=R29*(30/100)</f>
      </c>
      <c r="V29">
        <f>=(S29*100)*(10/100)</f>
      </c>
      <c r="W29">
        <f>=SUM(T29,U29,V29)</f>
      </c>
      <c r="X29">
        <v>1</v>
      </c>
      <c r="Y29">
        <v>20</v>
      </c>
      <c r="Z29">
        <f>=W29*0.20</f>
      </c>
      <c r="AA29">
        <v>12</v>
      </c>
      <c r="AB29">
        <v>12</v>
      </c>
      <c r="AC29">
        <v>1.0000000000000000000</v>
      </c>
      <c r="AD29">
        <f>=W29*0.20*AC29</f>
      </c>
      <c r="AE29" t="s">
        <v>35</v>
      </c>
      <c r="AF29" t="s">
        <v>88</v>
      </c>
    </row>
    <row r="30">
      <c r="A30">
        <v>031548</v>
      </c>
      <c r="B30" t="s">
        <v>65</v>
      </c>
      <c r="C30" t="s">
        <v>108</v>
      </c>
      <c r="D30" t="s">
        <v>57</v>
      </c>
      <c r="E30">
        <v>0.000000</v>
      </c>
      <c r="F30">
        <v>0.160000</v>
      </c>
      <c r="G30">
        <v>0.112500</v>
      </c>
      <c r="H30">
        <v>0.140000</v>
      </c>
      <c r="I30">
        <v>0.000000</v>
      </c>
      <c r="J30">
        <v>0.400000</v>
      </c>
      <c r="K30">
        <v>0.240000</v>
      </c>
      <c r="L30">
        <v>0.160000</v>
      </c>
      <c r="M30">
        <f>=SUM(E30,F30,G30,H30,I30)</f>
      </c>
      <c r="N30">
        <f>=SUM(J30,K30,L30)</f>
      </c>
      <c r="O30">
        <f>=M30*(30)</f>
      </c>
      <c r="P30">
        <f>=N30*(70)</f>
      </c>
      <c r="Q30">
        <f>=(O30+P30)*(60/100)</f>
      </c>
      <c r="R30">
        <v>54</v>
      </c>
      <c r="S30">
        <v>0.989500</v>
      </c>
      <c r="T30">
        <f>=Q30</f>
      </c>
      <c r="U30">
        <f>=R30*(30/100)</f>
      </c>
      <c r="V30">
        <f>=(S30*100)*(10/100)</f>
      </c>
      <c r="W30">
        <f>=SUM(T30,U30,V30)</f>
      </c>
      <c r="X30">
        <v>1</v>
      </c>
      <c r="Y30">
        <v>20</v>
      </c>
      <c r="Z30">
        <f>=W30*0.20</f>
      </c>
      <c r="AA30">
        <v>4</v>
      </c>
      <c r="AB30">
        <v>12</v>
      </c>
      <c r="AC30">
        <v>0.3333333333333333333</v>
      </c>
      <c r="AD30">
        <f>=W30*0.20*AC30</f>
      </c>
      <c r="AE30" t="s">
        <v>35</v>
      </c>
      <c r="AF30" t="s">
        <v>109</v>
      </c>
    </row>
    <row r="31">
      <c r="A31">
        <v>031409</v>
      </c>
      <c r="B31" t="s">
        <v>110</v>
      </c>
      <c r="C31" t="s">
        <v>111</v>
      </c>
      <c r="D31" t="s">
        <v>57</v>
      </c>
      <c r="E31">
        <v>0.000000</v>
      </c>
      <c r="F31">
        <v>0.143333</v>
      </c>
      <c r="G31">
        <v>0.120000</v>
      </c>
      <c r="H31">
        <v>0.146666</v>
      </c>
      <c r="I31">
        <v>0.000000</v>
      </c>
      <c r="J31">
        <v>0.400000</v>
      </c>
      <c r="K31">
        <v>0.250000</v>
      </c>
      <c r="L31">
        <v>0.153333</v>
      </c>
      <c r="M31">
        <f>=SUM(E31,F31,G31,H31,I31)</f>
      </c>
      <c r="N31">
        <f>=SUM(J31,K31,L31)</f>
      </c>
      <c r="O31">
        <f>=M31*(30)</f>
      </c>
      <c r="P31">
        <f>=N31*(70)</f>
      </c>
      <c r="Q31">
        <f>=(O31+P31)*(60/100)</f>
      </c>
      <c r="R31">
        <v>54</v>
      </c>
      <c r="S31">
        <v>0.989500</v>
      </c>
      <c r="T31">
        <f>=Q31</f>
      </c>
      <c r="U31">
        <f>=R31*(30/100)</f>
      </c>
      <c r="V31">
        <f>=(S31*100)*(10/100)</f>
      </c>
      <c r="W31">
        <f>=SUM(T31,U31,V31)</f>
      </c>
      <c r="X31">
        <v>1</v>
      </c>
      <c r="Y31">
        <v>20</v>
      </c>
      <c r="Z31">
        <f>=W31*0.20</f>
      </c>
      <c r="AA31">
        <v>12</v>
      </c>
      <c r="AB31">
        <v>12</v>
      </c>
      <c r="AC31">
        <v>1.0000000000000000000</v>
      </c>
      <c r="AD31">
        <f>=W31*0.20*AC31</f>
      </c>
      <c r="AE31" t="s">
        <v>35</v>
      </c>
      <c r="AF31" t="s">
        <v>58</v>
      </c>
    </row>
    <row r="32">
      <c r="A32">
        <v>001262</v>
      </c>
      <c r="B32" t="s">
        <v>112</v>
      </c>
      <c r="C32" t="s">
        <v>113</v>
      </c>
      <c r="D32" t="s">
        <v>53</v>
      </c>
      <c r="E32">
        <v>0.015000</v>
      </c>
      <c r="F32">
        <v>0.156666</v>
      </c>
      <c r="G32">
        <v>0.130000</v>
      </c>
      <c r="H32">
        <v>0.183333</v>
      </c>
      <c r="I32">
        <v>0.000000</v>
      </c>
      <c r="J32">
        <v>0.375000</v>
      </c>
      <c r="K32">
        <v>0.230000</v>
      </c>
      <c r="L32">
        <v>0.166666</v>
      </c>
      <c r="M32">
        <f>=SUM(E32,F32,G32,H32,I32)</f>
      </c>
      <c r="N32">
        <f>=SUM(J32,K32,L32)</f>
      </c>
      <c r="O32">
        <f>=M32*(30)</f>
      </c>
      <c r="P32">
        <f>=N32*(70)</f>
      </c>
      <c r="Q32">
        <f>=(O32+P32)*(60/100)</f>
      </c>
      <c r="R32">
        <v>54</v>
      </c>
      <c r="S32">
        <v>0.989500</v>
      </c>
      <c r="T32">
        <f>=Q32</f>
      </c>
      <c r="U32">
        <f>=R32*(30/100)</f>
      </c>
      <c r="V32">
        <f>=(S32*100)*(10/100)</f>
      </c>
      <c r="W32">
        <f>=SUM(T32,U32,V32)</f>
      </c>
      <c r="X32">
        <v>1</v>
      </c>
      <c r="Y32">
        <v>20</v>
      </c>
      <c r="Z32">
        <f>=W32*0.20</f>
      </c>
      <c r="AA32">
        <v>12</v>
      </c>
      <c r="AB32">
        <v>12</v>
      </c>
      <c r="AC32">
        <v>1.0000000000000000000</v>
      </c>
      <c r="AD32">
        <f>=W32*0.20*AC32</f>
      </c>
      <c r="AE32" t="s">
        <v>35</v>
      </c>
      <c r="AF32" t="s">
        <v>54</v>
      </c>
    </row>
    <row r="33">
      <c r="A33">
        <v>031472</v>
      </c>
      <c r="B33" t="s">
        <v>114</v>
      </c>
      <c r="C33" t="s">
        <v>115</v>
      </c>
      <c r="D33" t="s">
        <v>87</v>
      </c>
      <c r="E33">
        <v>0.032727</v>
      </c>
      <c r="F33">
        <v>0.109090</v>
      </c>
      <c r="G33">
        <v>0.122727</v>
      </c>
      <c r="H33">
        <v>0.156363</v>
      </c>
      <c r="I33">
        <v>0.000000</v>
      </c>
      <c r="J33">
        <v>0.318181</v>
      </c>
      <c r="K33">
        <v>0.158181</v>
      </c>
      <c r="L33">
        <v>0.112727</v>
      </c>
      <c r="M33">
        <f>=SUM(E33,F33,G33,H33,I33)</f>
      </c>
      <c r="N33">
        <f>=SUM(J33,K33,L33)</f>
      </c>
      <c r="O33">
        <f>=M33*(30)</f>
      </c>
      <c r="P33">
        <f>=N33*(70)</f>
      </c>
      <c r="Q33">
        <f>=(O33+P33)*(60/100)</f>
      </c>
      <c r="R33">
        <v>84</v>
      </c>
      <c r="S33">
        <v>0.989500</v>
      </c>
      <c r="T33">
        <f>=Q33</f>
      </c>
      <c r="U33">
        <f>=R33*(30/100)</f>
      </c>
      <c r="V33">
        <f>=(S33*100)*(10/100)</f>
      </c>
      <c r="W33">
        <f>=SUM(T33,U33,V33)</f>
      </c>
      <c r="X33">
        <v>1</v>
      </c>
      <c r="Y33">
        <v>20</v>
      </c>
      <c r="Z33">
        <f>=W33*0.20</f>
      </c>
      <c r="AA33">
        <v>11</v>
      </c>
      <c r="AB33">
        <v>12</v>
      </c>
      <c r="AC33">
        <v>0.9166666666666666666</v>
      </c>
      <c r="AD33">
        <f>=W33*0.20*AC33</f>
      </c>
      <c r="AE33" t="s">
        <v>35</v>
      </c>
      <c r="AF33" t="s">
        <v>88</v>
      </c>
    </row>
    <row r="34">
      <c r="A34">
        <v>030533</v>
      </c>
      <c r="B34" t="s">
        <v>116</v>
      </c>
      <c r="C34" t="s">
        <v>117</v>
      </c>
      <c r="D34" t="s">
        <v>57</v>
      </c>
      <c r="E34">
        <v>0.112500</v>
      </c>
      <c r="F34">
        <v>0.155000</v>
      </c>
      <c r="G34">
        <v>0.112500</v>
      </c>
      <c r="H34">
        <v>0.150000</v>
      </c>
      <c r="I34">
        <v>0.000000</v>
      </c>
      <c r="J34">
        <v>0.375000</v>
      </c>
      <c r="K34">
        <v>0.232500</v>
      </c>
      <c r="L34">
        <v>0.155000</v>
      </c>
      <c r="M34">
        <f>=SUM(E34,F34,G34,H34,I34)</f>
      </c>
      <c r="N34">
        <f>=SUM(J34,K34,L34)</f>
      </c>
      <c r="O34">
        <f>=M34*(30)</f>
      </c>
      <c r="P34">
        <f>=N34*(70)</f>
      </c>
      <c r="Q34">
        <f>=(O34+P34)*(60/100)</f>
      </c>
      <c r="R34">
        <v>54</v>
      </c>
      <c r="S34">
        <v>0.989500</v>
      </c>
      <c r="T34">
        <f>=Q34</f>
      </c>
      <c r="U34">
        <f>=R34*(30/100)</f>
      </c>
      <c r="V34">
        <f>=(S34*100)*(10/100)</f>
      </c>
      <c r="W34">
        <f>=SUM(T34,U34,V34)</f>
      </c>
      <c r="X34">
        <v>1</v>
      </c>
      <c r="Y34">
        <v>20</v>
      </c>
      <c r="Z34">
        <f>=W34*0.20</f>
      </c>
      <c r="AA34">
        <v>8</v>
      </c>
      <c r="AB34">
        <v>12</v>
      </c>
      <c r="AC34">
        <v>0.6666666666666666666</v>
      </c>
      <c r="AD34">
        <f>=W34*0.20*AC34</f>
      </c>
      <c r="AE34" t="s">
        <v>35</v>
      </c>
      <c r="AF34" t="s">
        <v>58</v>
      </c>
    </row>
    <row r="35">
      <c r="A35">
        <v>001791</v>
      </c>
      <c r="B35" t="s">
        <v>67</v>
      </c>
      <c r="C35" t="s">
        <v>118</v>
      </c>
      <c r="D35" t="s">
        <v>34</v>
      </c>
      <c r="E35">
        <v>0.000000</v>
      </c>
      <c r="F35">
        <v>0.103333</v>
      </c>
      <c r="G35">
        <v>0.120000</v>
      </c>
      <c r="H35">
        <v>0.173333</v>
      </c>
      <c r="I35">
        <v>0.000000</v>
      </c>
      <c r="J35">
        <v>0.400000</v>
      </c>
      <c r="K35">
        <v>0.240000</v>
      </c>
      <c r="L35">
        <v>0.160000</v>
      </c>
      <c r="M35">
        <f>=SUM(E35,F35,G35,H35,I35)</f>
      </c>
      <c r="N35">
        <f>=SUM(J35,K35,L35)</f>
      </c>
      <c r="O35">
        <f>=M35*(30)</f>
      </c>
      <c r="P35">
        <f>=N35*(70)</f>
      </c>
      <c r="Q35">
        <f>=(O35+P35)*(60/100)</f>
      </c>
      <c r="R35">
        <v>57</v>
      </c>
      <c r="S35">
        <v>0.989500</v>
      </c>
      <c r="T35">
        <f>=Q35</f>
      </c>
      <c r="U35">
        <f>=R35*(30/100)</f>
      </c>
      <c r="V35">
        <f>=(S35*100)*(10/100)</f>
      </c>
      <c r="W35">
        <f>=SUM(T35,U35,V35)</f>
      </c>
      <c r="X35">
        <v>1</v>
      </c>
      <c r="Y35">
        <v>20</v>
      </c>
      <c r="Z35">
        <f>=W35*0.20</f>
      </c>
      <c r="AA35">
        <v>12</v>
      </c>
      <c r="AB35">
        <v>12</v>
      </c>
      <c r="AC35">
        <v>1.0000000000000000000</v>
      </c>
      <c r="AD35">
        <f>=W35*0.20*AC35</f>
      </c>
      <c r="AE35" t="s">
        <v>35</v>
      </c>
      <c r="AF35" t="s">
        <v>36</v>
      </c>
    </row>
    <row r="36">
      <c r="A36">
        <v>001843</v>
      </c>
      <c r="B36" t="s">
        <v>119</v>
      </c>
      <c r="C36" t="s">
        <v>120</v>
      </c>
      <c r="D36" t="s">
        <v>77</v>
      </c>
      <c r="E36">
        <v>0.150000</v>
      </c>
      <c r="F36">
        <v>0.120000</v>
      </c>
      <c r="G36">
        <v>0.102500</v>
      </c>
      <c r="H36">
        <v>0.130000</v>
      </c>
      <c r="I36">
        <v>0.000000</v>
      </c>
      <c r="J36">
        <v>0.283333</v>
      </c>
      <c r="K36">
        <v>0.175000</v>
      </c>
      <c r="L36">
        <v>0.136666</v>
      </c>
      <c r="M36">
        <f>=SUM(E36,F36,G36,H36,I36)</f>
      </c>
      <c r="N36">
        <f>=SUM(J36,K36,L36)</f>
      </c>
      <c r="O36">
        <f>=M36*(30)</f>
      </c>
      <c r="P36">
        <f>=N36*(70)</f>
      </c>
      <c r="Q36">
        <f>=(O36+P36)*(60/100)</f>
      </c>
      <c r="R36">
        <v>80</v>
      </c>
      <c r="S36">
        <v>0.989500</v>
      </c>
      <c r="T36">
        <f>=Q36</f>
      </c>
      <c r="U36">
        <f>=R36*(30/100)</f>
      </c>
      <c r="V36">
        <f>=(S36*100)*(10/100)</f>
      </c>
      <c r="W36">
        <f>=SUM(T36,U36,V36)</f>
      </c>
      <c r="X36">
        <v>1</v>
      </c>
      <c r="Y36">
        <v>20</v>
      </c>
      <c r="Z36">
        <f>=W36*0.20</f>
      </c>
      <c r="AA36">
        <v>12</v>
      </c>
      <c r="AB36">
        <v>12</v>
      </c>
      <c r="AC36">
        <v>1.0000000000000000000</v>
      </c>
      <c r="AD36">
        <f>=W36*0.20*AC36</f>
      </c>
      <c r="AE36" t="s">
        <v>35</v>
      </c>
      <c r="AF36" t="s">
        <v>78</v>
      </c>
    </row>
    <row r="37">
      <c r="A37">
        <v>031385</v>
      </c>
      <c r="B37" t="s">
        <v>121</v>
      </c>
      <c r="C37" t="s">
        <v>122</v>
      </c>
      <c r="D37" t="s">
        <v>57</v>
      </c>
      <c r="E37">
        <v>0.000000</v>
      </c>
      <c r="F37">
        <v>0.146666</v>
      </c>
      <c r="G37">
        <v>0.135000</v>
      </c>
      <c r="H37">
        <v>0.163333</v>
      </c>
      <c r="I37">
        <v>0.000000</v>
      </c>
      <c r="J37">
        <v>0.400000</v>
      </c>
      <c r="K37">
        <v>0.245000</v>
      </c>
      <c r="L37">
        <v>0.163333</v>
      </c>
      <c r="M37">
        <f>=SUM(E37,F37,G37,H37,I37)</f>
      </c>
      <c r="N37">
        <f>=SUM(J37,K37,L37)</f>
      </c>
      <c r="O37">
        <f>=M37*(30)</f>
      </c>
      <c r="P37">
        <f>=N37*(70)</f>
      </c>
      <c r="Q37">
        <f>=(O37+P37)*(60/100)</f>
      </c>
      <c r="R37">
        <v>54</v>
      </c>
      <c r="S37">
        <v>0.989500</v>
      </c>
      <c r="T37">
        <f>=Q37</f>
      </c>
      <c r="U37">
        <f>=R37*(30/100)</f>
      </c>
      <c r="V37">
        <f>=(S37*100)*(10/100)</f>
      </c>
      <c r="W37">
        <f>=SUM(T37,U37,V37)</f>
      </c>
      <c r="X37">
        <v>1</v>
      </c>
      <c r="Y37">
        <v>20</v>
      </c>
      <c r="Z37">
        <f>=W37*0.20</f>
      </c>
      <c r="AA37">
        <v>12</v>
      </c>
      <c r="AB37">
        <v>12</v>
      </c>
      <c r="AC37">
        <v>1.0000000000000000000</v>
      </c>
      <c r="AD37">
        <f>=W37*0.20*AC37</f>
      </c>
      <c r="AE37" t="s">
        <v>35</v>
      </c>
      <c r="AF37" t="s">
        <v>58</v>
      </c>
    </row>
    <row r="38">
      <c r="A38">
        <v>030803</v>
      </c>
      <c r="B38" t="s">
        <v>123</v>
      </c>
      <c r="C38" t="s">
        <v>124</v>
      </c>
      <c r="D38" t="s">
        <v>57</v>
      </c>
      <c r="E38">
        <v>0.000000</v>
      </c>
      <c r="F38">
        <v>0.163333</v>
      </c>
      <c r="G38">
        <v>0.122500</v>
      </c>
      <c r="H38">
        <v>0.166666</v>
      </c>
      <c r="I38">
        <v>0.000000</v>
      </c>
      <c r="J38">
        <v>0.391666</v>
      </c>
      <c r="K38">
        <v>0.245000</v>
      </c>
      <c r="L38">
        <v>0.170000</v>
      </c>
      <c r="M38">
        <f>=SUM(E38,F38,G38,H38,I38)</f>
      </c>
      <c r="N38">
        <f>=SUM(J38,K38,L38)</f>
      </c>
      <c r="O38">
        <f>=M38*(30)</f>
      </c>
      <c r="P38">
        <f>=N38*(70)</f>
      </c>
      <c r="Q38">
        <f>=(O38+P38)*(60/100)</f>
      </c>
      <c r="R38">
        <v>54</v>
      </c>
      <c r="S38">
        <v>0.989500</v>
      </c>
      <c r="T38">
        <f>=Q38</f>
      </c>
      <c r="U38">
        <f>=R38*(30/100)</f>
      </c>
      <c r="V38">
        <f>=(S38*100)*(10/100)</f>
      </c>
      <c r="W38">
        <f>=SUM(T38,U38,V38)</f>
      </c>
      <c r="X38">
        <v>1</v>
      </c>
      <c r="Y38">
        <v>20</v>
      </c>
      <c r="Z38">
        <f>=W38*0.20</f>
      </c>
      <c r="AA38">
        <v>12</v>
      </c>
      <c r="AB38">
        <v>12</v>
      </c>
      <c r="AC38">
        <v>1.0000000000000000000</v>
      </c>
      <c r="AD38">
        <f>=W38*0.20*AC38</f>
      </c>
      <c r="AE38" t="s">
        <v>35</v>
      </c>
      <c r="AF38" t="s">
        <v>58</v>
      </c>
    </row>
    <row r="39">
      <c r="A39">
        <v>030863</v>
      </c>
      <c r="B39" t="s">
        <v>125</v>
      </c>
      <c r="C39" t="s">
        <v>126</v>
      </c>
      <c r="D39" t="s">
        <v>57</v>
      </c>
      <c r="E39">
        <v>0.000000</v>
      </c>
      <c r="F39">
        <v>0.163333</v>
      </c>
      <c r="G39">
        <v>0.132500</v>
      </c>
      <c r="H39">
        <v>0.166666</v>
      </c>
      <c r="I39">
        <v>0.000000</v>
      </c>
      <c r="J39">
        <v>0.383333</v>
      </c>
      <c r="K39">
        <v>0.240000</v>
      </c>
      <c r="L39">
        <v>0.180000</v>
      </c>
      <c r="M39">
        <f>=SUM(E39,F39,G39,H39,I39)</f>
      </c>
      <c r="N39">
        <f>=SUM(J39,K39,L39)</f>
      </c>
      <c r="O39">
        <f>=M39*(30)</f>
      </c>
      <c r="P39">
        <f>=N39*(70)</f>
      </c>
      <c r="Q39">
        <f>=(O39+P39)*(60/100)</f>
      </c>
      <c r="R39">
        <v>54</v>
      </c>
      <c r="S39">
        <v>0.989500</v>
      </c>
      <c r="T39">
        <f>=Q39</f>
      </c>
      <c r="U39">
        <f>=R39*(30/100)</f>
      </c>
      <c r="V39">
        <f>=(S39*100)*(10/100)</f>
      </c>
      <c r="W39">
        <f>=SUM(T39,U39,V39)</f>
      </c>
      <c r="X39">
        <v>1</v>
      </c>
      <c r="Y39">
        <v>20</v>
      </c>
      <c r="Z39">
        <f>=W39*0.20</f>
      </c>
      <c r="AA39">
        <v>12</v>
      </c>
      <c r="AB39">
        <v>12</v>
      </c>
      <c r="AC39">
        <v>1.0000000000000000000</v>
      </c>
      <c r="AD39">
        <f>=W39*0.20*AC39</f>
      </c>
      <c r="AE39" t="s">
        <v>35</v>
      </c>
      <c r="AF39" t="s">
        <v>58</v>
      </c>
    </row>
    <row r="40">
      <c r="A40">
        <v>031126</v>
      </c>
      <c r="B40" t="s">
        <v>127</v>
      </c>
      <c r="C40" t="s">
        <v>128</v>
      </c>
      <c r="D40" t="s">
        <v>57</v>
      </c>
      <c r="E40">
        <v>0.000000</v>
      </c>
      <c r="F40">
        <v>0.160000</v>
      </c>
      <c r="G40">
        <v>0.135000</v>
      </c>
      <c r="H40">
        <v>0.180000</v>
      </c>
      <c r="I40">
        <v>0.000000</v>
      </c>
      <c r="J40">
        <v>0.375000</v>
      </c>
      <c r="K40">
        <v>0.260000</v>
      </c>
      <c r="L40">
        <v>0.163333</v>
      </c>
      <c r="M40">
        <f>=SUM(E40,F40,G40,H40,I40)</f>
      </c>
      <c r="N40">
        <f>=SUM(J40,K40,L40)</f>
      </c>
      <c r="O40">
        <f>=M40*(30)</f>
      </c>
      <c r="P40">
        <f>=N40*(70)</f>
      </c>
      <c r="Q40">
        <f>=(O40+P40)*(60/100)</f>
      </c>
      <c r="R40">
        <v>54</v>
      </c>
      <c r="S40">
        <v>0.989500</v>
      </c>
      <c r="T40">
        <f>=Q40</f>
      </c>
      <c r="U40">
        <f>=R40*(30/100)</f>
      </c>
      <c r="V40">
        <f>=(S40*100)*(10/100)</f>
      </c>
      <c r="W40">
        <f>=SUM(T40,U40,V40)</f>
      </c>
      <c r="X40">
        <v>1</v>
      </c>
      <c r="Y40">
        <v>20</v>
      </c>
      <c r="Z40">
        <f>=W40*0.20</f>
      </c>
      <c r="AA40">
        <v>12</v>
      </c>
      <c r="AB40">
        <v>12</v>
      </c>
      <c r="AC40">
        <v>1.0000000000000000000</v>
      </c>
      <c r="AD40">
        <f>=W40*0.20*AC40</f>
      </c>
      <c r="AE40" t="s">
        <v>35</v>
      </c>
      <c r="AF40" t="s">
        <v>58</v>
      </c>
    </row>
    <row r="41">
      <c r="A41">
        <v>031387</v>
      </c>
      <c r="B41" t="s">
        <v>129</v>
      </c>
      <c r="C41" t="s">
        <v>130</v>
      </c>
      <c r="D41" t="s">
        <v>57</v>
      </c>
      <c r="E41">
        <v>0.007500</v>
      </c>
      <c r="F41">
        <v>0.160000</v>
      </c>
      <c r="G41">
        <v>0.147500</v>
      </c>
      <c r="H41">
        <v>0.196666</v>
      </c>
      <c r="I41">
        <v>0.000000</v>
      </c>
      <c r="J41">
        <v>0.391666</v>
      </c>
      <c r="K41">
        <v>0.245000</v>
      </c>
      <c r="L41">
        <v>0.150000</v>
      </c>
      <c r="M41">
        <f>=SUM(E41,F41,G41,H41,I41)</f>
      </c>
      <c r="N41">
        <f>=SUM(J41,K41,L41)</f>
      </c>
      <c r="O41">
        <f>=M41*(30)</f>
      </c>
      <c r="P41">
        <f>=N41*(70)</f>
      </c>
      <c r="Q41">
        <f>=(O41+P41)*(60/100)</f>
      </c>
      <c r="R41">
        <v>54</v>
      </c>
      <c r="S41">
        <v>0.989500</v>
      </c>
      <c r="T41">
        <f>=Q41</f>
      </c>
      <c r="U41">
        <f>=R41*(30/100)</f>
      </c>
      <c r="V41">
        <f>=(S41*100)*(10/100)</f>
      </c>
      <c r="W41">
        <f>=SUM(T41,U41,V41)</f>
      </c>
      <c r="X41">
        <v>1</v>
      </c>
      <c r="Y41">
        <v>20</v>
      </c>
      <c r="Z41">
        <f>=W41*0.20</f>
      </c>
      <c r="AA41">
        <v>12</v>
      </c>
      <c r="AB41">
        <v>12</v>
      </c>
      <c r="AC41">
        <v>1.0000000000000000000</v>
      </c>
      <c r="AD41">
        <f>=W41*0.20*AC41</f>
      </c>
      <c r="AE41" t="s">
        <v>35</v>
      </c>
      <c r="AF41" t="s">
        <v>58</v>
      </c>
    </row>
    <row r="42">
      <c r="A42">
        <v>001793</v>
      </c>
      <c r="B42" t="s">
        <v>67</v>
      </c>
      <c r="C42" t="s">
        <v>131</v>
      </c>
      <c r="D42" t="s">
        <v>132</v>
      </c>
      <c r="E42">
        <v>0.007500</v>
      </c>
      <c r="F42">
        <v>0.126666</v>
      </c>
      <c r="G42">
        <v>0.085000</v>
      </c>
      <c r="H42">
        <v>0.140000</v>
      </c>
      <c r="I42">
        <v>0.000000</v>
      </c>
      <c r="J42">
        <v>0.325000</v>
      </c>
      <c r="K42">
        <v>0.210000</v>
      </c>
      <c r="L42">
        <v>0.136666</v>
      </c>
      <c r="M42">
        <f>=SUM(E42,F42,G42,H42,I42)</f>
      </c>
      <c r="N42">
        <f>=SUM(J42,K42,L42)</f>
      </c>
      <c r="O42">
        <f>=M42*(30)</f>
      </c>
      <c r="P42">
        <f>=N42*(70)</f>
      </c>
      <c r="Q42">
        <f>=(O42+P42)*(60/100)</f>
      </c>
      <c r="R42">
        <v>80</v>
      </c>
      <c r="S42">
        <v>0.989500</v>
      </c>
      <c r="T42">
        <f>=Q42</f>
      </c>
      <c r="U42">
        <f>=R42*(30/100)</f>
      </c>
      <c r="V42">
        <f>=(S42*100)*(10/100)</f>
      </c>
      <c r="W42">
        <f>=SUM(T42,U42,V42)</f>
      </c>
      <c r="X42">
        <v>1</v>
      </c>
      <c r="Y42">
        <v>20</v>
      </c>
      <c r="Z42">
        <f>=W42*0.20</f>
      </c>
      <c r="AA42">
        <v>12</v>
      </c>
      <c r="AB42">
        <v>12</v>
      </c>
      <c r="AC42">
        <v>1.0000000000000000000</v>
      </c>
      <c r="AD42">
        <f>=W42*0.20*AC42</f>
      </c>
      <c r="AE42" t="s">
        <v>35</v>
      </c>
      <c r="AF42" t="s">
        <v>133</v>
      </c>
    </row>
    <row r="43">
      <c r="A43">
        <v>031335</v>
      </c>
      <c r="B43" t="s">
        <v>134</v>
      </c>
      <c r="C43" t="s">
        <v>135</v>
      </c>
      <c r="D43" t="s">
        <v>57</v>
      </c>
      <c r="E43">
        <v>0.000000</v>
      </c>
      <c r="F43">
        <v>0.163333</v>
      </c>
      <c r="G43">
        <v>0.122500</v>
      </c>
      <c r="H43">
        <v>0.180000</v>
      </c>
      <c r="I43">
        <v>0.000000</v>
      </c>
      <c r="J43">
        <v>0.416666</v>
      </c>
      <c r="K43">
        <v>0.235000</v>
      </c>
      <c r="L43">
        <v>0.163333</v>
      </c>
      <c r="M43">
        <f>=SUM(E43,F43,G43,H43,I43)</f>
      </c>
      <c r="N43">
        <f>=SUM(J43,K43,L43)</f>
      </c>
      <c r="O43">
        <f>=M43*(30)</f>
      </c>
      <c r="P43">
        <f>=N43*(70)</f>
      </c>
      <c r="Q43">
        <f>=(O43+P43)*(60/100)</f>
      </c>
      <c r="R43">
        <v>54</v>
      </c>
      <c r="S43">
        <v>0.989500</v>
      </c>
      <c r="T43">
        <f>=Q43</f>
      </c>
      <c r="U43">
        <f>=R43*(30/100)</f>
      </c>
      <c r="V43">
        <f>=(S43*100)*(10/100)</f>
      </c>
      <c r="W43">
        <f>=SUM(T43,U43,V43)</f>
      </c>
      <c r="X43">
        <v>1</v>
      </c>
      <c r="Y43">
        <v>20</v>
      </c>
      <c r="Z43">
        <f>=W43*0.20</f>
      </c>
      <c r="AA43">
        <v>12</v>
      </c>
      <c r="AB43">
        <v>12</v>
      </c>
      <c r="AC43">
        <v>1.0000000000000000000</v>
      </c>
      <c r="AD43">
        <f>=W43*0.20*AC43</f>
      </c>
      <c r="AE43" t="s">
        <v>35</v>
      </c>
      <c r="AF43" t="s">
        <v>58</v>
      </c>
    </row>
    <row r="44">
      <c r="A44">
        <v>031141</v>
      </c>
      <c r="B44" t="s">
        <v>136</v>
      </c>
      <c r="C44" t="s">
        <v>137</v>
      </c>
      <c r="D44" t="s">
        <v>57</v>
      </c>
      <c r="E44">
        <v>0.015000</v>
      </c>
      <c r="F44">
        <v>0.143333</v>
      </c>
      <c r="G44">
        <v>0.127500</v>
      </c>
      <c r="H44">
        <v>0.160000</v>
      </c>
      <c r="I44">
        <v>0.000000</v>
      </c>
      <c r="J44">
        <v>0.425000</v>
      </c>
      <c r="K44">
        <v>0.240000</v>
      </c>
      <c r="L44">
        <v>0.160000</v>
      </c>
      <c r="M44">
        <f>=SUM(E44,F44,G44,H44,I44)</f>
      </c>
      <c r="N44">
        <f>=SUM(J44,K44,L44)</f>
      </c>
      <c r="O44">
        <f>=M44*(30)</f>
      </c>
      <c r="P44">
        <f>=N44*(70)</f>
      </c>
      <c r="Q44">
        <f>=(O44+P44)*(60/100)</f>
      </c>
      <c r="R44">
        <v>54</v>
      </c>
      <c r="S44">
        <v>0.989500</v>
      </c>
      <c r="T44">
        <f>=Q44</f>
      </c>
      <c r="U44">
        <f>=R44*(30/100)</f>
      </c>
      <c r="V44">
        <f>=(S44*100)*(10/100)</f>
      </c>
      <c r="W44">
        <f>=SUM(T44,U44,V44)</f>
      </c>
      <c r="X44">
        <v>1</v>
      </c>
      <c r="Y44">
        <v>20</v>
      </c>
      <c r="Z44">
        <f>=W44*0.20</f>
      </c>
      <c r="AA44">
        <v>12</v>
      </c>
      <c r="AB44">
        <v>12</v>
      </c>
      <c r="AC44">
        <v>1.0000000000000000000</v>
      </c>
      <c r="AD44">
        <f>=W44*0.20*AC44</f>
      </c>
      <c r="AE44" t="s">
        <v>35</v>
      </c>
      <c r="AF44" t="s">
        <v>58</v>
      </c>
    </row>
    <row r="45">
      <c r="A45">
        <v>030633</v>
      </c>
      <c r="B45" t="s">
        <v>138</v>
      </c>
      <c r="C45" t="s">
        <v>139</v>
      </c>
      <c r="D45" t="s">
        <v>57</v>
      </c>
      <c r="E45">
        <v>0.000000</v>
      </c>
      <c r="F45">
        <v>0.163333</v>
      </c>
      <c r="G45">
        <v>0.122500</v>
      </c>
      <c r="H45">
        <v>0.163333</v>
      </c>
      <c r="I45">
        <v>0.000000</v>
      </c>
      <c r="J45">
        <v>0.416666</v>
      </c>
      <c r="K45">
        <v>0.245000</v>
      </c>
      <c r="L45">
        <v>0.163333</v>
      </c>
      <c r="M45">
        <f>=SUM(E45,F45,G45,H45,I45)</f>
      </c>
      <c r="N45">
        <f>=SUM(J45,K45,L45)</f>
      </c>
      <c r="O45">
        <f>=M45*(30)</f>
      </c>
      <c r="P45">
        <f>=N45*(70)</f>
      </c>
      <c r="Q45">
        <f>=(O45+P45)*(60/100)</f>
      </c>
      <c r="R45">
        <v>54</v>
      </c>
      <c r="S45">
        <v>0.989500</v>
      </c>
      <c r="T45">
        <f>=Q45</f>
      </c>
      <c r="U45">
        <f>=R45*(30/100)</f>
      </c>
      <c r="V45">
        <f>=(S45*100)*(10/100)</f>
      </c>
      <c r="W45">
        <f>=SUM(T45,U45,V45)</f>
      </c>
      <c r="X45">
        <v>1</v>
      </c>
      <c r="Y45">
        <v>20</v>
      </c>
      <c r="Z45">
        <f>=W45*0.20</f>
      </c>
      <c r="AA45">
        <v>12</v>
      </c>
      <c r="AB45">
        <v>12</v>
      </c>
      <c r="AC45">
        <v>1.0000000000000000000</v>
      </c>
      <c r="AD45">
        <f>=W45*0.20*AC45</f>
      </c>
      <c r="AE45" t="s">
        <v>35</v>
      </c>
      <c r="AF45" t="s">
        <v>140</v>
      </c>
    </row>
    <row r="46">
      <c r="A46">
        <v>031336</v>
      </c>
      <c r="B46" t="s">
        <v>141</v>
      </c>
      <c r="C46" t="s">
        <v>142</v>
      </c>
      <c r="D46" t="s">
        <v>57</v>
      </c>
      <c r="E46">
        <v>0.180000</v>
      </c>
      <c r="F46">
        <v>0.146666</v>
      </c>
      <c r="G46">
        <v>0.126666</v>
      </c>
      <c r="H46">
        <v>0.146666</v>
      </c>
      <c r="I46">
        <v>0.000000</v>
      </c>
      <c r="J46">
        <v>0.366666</v>
      </c>
      <c r="K46">
        <v>0.253333</v>
      </c>
      <c r="L46">
        <v>0.142222</v>
      </c>
      <c r="M46">
        <f>=SUM(E46,F46,G46,H46,I46)</f>
      </c>
      <c r="N46">
        <f>=SUM(J46,K46,L46)</f>
      </c>
      <c r="O46">
        <f>=M46*(30)</f>
      </c>
      <c r="P46">
        <f>=N46*(70)</f>
      </c>
      <c r="Q46">
        <f>=(O46+P46)*(60/100)</f>
      </c>
      <c r="R46">
        <v>54</v>
      </c>
      <c r="S46">
        <v>0.989500</v>
      </c>
      <c r="T46">
        <f>=Q46</f>
      </c>
      <c r="U46">
        <f>=R46*(30/100)</f>
      </c>
      <c r="V46">
        <f>=(S46*100)*(10/100)</f>
      </c>
      <c r="W46">
        <f>=SUM(T46,U46,V46)</f>
      </c>
      <c r="X46">
        <v>1</v>
      </c>
      <c r="Y46">
        <v>20</v>
      </c>
      <c r="Z46">
        <f>=W46*0.20</f>
      </c>
      <c r="AA46">
        <v>9</v>
      </c>
      <c r="AB46">
        <v>12</v>
      </c>
      <c r="AC46">
        <v>0.7500000000000000000</v>
      </c>
      <c r="AD46">
        <f>=W46*0.20*AC46</f>
      </c>
      <c r="AE46" t="s">
        <v>35</v>
      </c>
      <c r="AF46" t="s">
        <v>58</v>
      </c>
    </row>
    <row r="47">
      <c r="A47">
        <v>031549</v>
      </c>
      <c r="B47" t="s">
        <v>143</v>
      </c>
      <c r="C47" t="s">
        <v>144</v>
      </c>
      <c r="D47" t="s">
        <v>53</v>
      </c>
      <c r="E47">
        <v>0.090000</v>
      </c>
      <c r="F47">
        <v>0.160000</v>
      </c>
      <c r="G47">
        <v>0.120000</v>
      </c>
      <c r="H47">
        <v>0.160000</v>
      </c>
      <c r="I47">
        <v>0.000000</v>
      </c>
      <c r="J47">
        <v>0.400000</v>
      </c>
      <c r="K47">
        <v>0.240000</v>
      </c>
      <c r="L47">
        <v>0.160000</v>
      </c>
      <c r="M47">
        <f>=SUM(E47,F47,G47,H47,I47)</f>
      </c>
      <c r="N47">
        <f>=SUM(J47,K47,L47)</f>
      </c>
      <c r="O47">
        <f>=M47*(30)</f>
      </c>
      <c r="P47">
        <f>=N47*(70)</f>
      </c>
      <c r="Q47">
        <f>=(O47+P47)*(60/100)</f>
      </c>
      <c r="R47">
        <v>54</v>
      </c>
      <c r="S47">
        <v>0.989500</v>
      </c>
      <c r="T47">
        <f>=Q47</f>
      </c>
      <c r="U47">
        <f>=R47*(30/100)</f>
      </c>
      <c r="V47">
        <f>=(S47*100)*(10/100)</f>
      </c>
      <c r="W47">
        <f>=SUM(T47,U47,V47)</f>
      </c>
      <c r="X47">
        <v>1</v>
      </c>
      <c r="Y47">
        <v>20</v>
      </c>
      <c r="Z47">
        <f>=W47*0.20</f>
      </c>
      <c r="AA47">
        <v>4</v>
      </c>
      <c r="AB47">
        <v>12</v>
      </c>
      <c r="AC47">
        <v>0.3333333333333333333</v>
      </c>
      <c r="AD47">
        <f>=W47*0.20*AC47</f>
      </c>
      <c r="AE47" t="s">
        <v>35</v>
      </c>
      <c r="AF47" t="s">
        <v>54</v>
      </c>
    </row>
    <row r="48">
      <c r="A48">
        <v>031209</v>
      </c>
      <c r="B48" t="s">
        <v>145</v>
      </c>
      <c r="C48" t="s">
        <v>146</v>
      </c>
      <c r="D48" t="s">
        <v>57</v>
      </c>
      <c r="E48">
        <v>0.278181</v>
      </c>
      <c r="F48">
        <v>0.138181</v>
      </c>
      <c r="G48">
        <v>0.114545</v>
      </c>
      <c r="H48">
        <v>0.152727</v>
      </c>
      <c r="I48">
        <v>0.000000</v>
      </c>
      <c r="J48">
        <v>0.372727</v>
      </c>
      <c r="K48">
        <v>0.223636</v>
      </c>
      <c r="L48">
        <v>0.141818</v>
      </c>
      <c r="M48">
        <f>=SUM(E48,F48,G48,H48,I48)</f>
      </c>
      <c r="N48">
        <f>=SUM(J48,K48,L48)</f>
      </c>
      <c r="O48">
        <f>=M48*(30)</f>
      </c>
      <c r="P48">
        <f>=N48*(70)</f>
      </c>
      <c r="Q48">
        <f>=(O48+P48)*(60/100)</f>
      </c>
      <c r="R48">
        <v>54</v>
      </c>
      <c r="S48">
        <v>0.989500</v>
      </c>
      <c r="T48">
        <f>=Q48</f>
      </c>
      <c r="U48">
        <f>=R48*(30/100)</f>
      </c>
      <c r="V48">
        <f>=(S48*100)*(10/100)</f>
      </c>
      <c r="W48">
        <f>=SUM(T48,U48,V48)</f>
      </c>
      <c r="X48">
        <v>1</v>
      </c>
      <c r="Y48">
        <v>20</v>
      </c>
      <c r="Z48">
        <f>=W48*0.20</f>
      </c>
      <c r="AA48">
        <v>11</v>
      </c>
      <c r="AB48">
        <v>12</v>
      </c>
      <c r="AC48">
        <v>0.9166666666666666666</v>
      </c>
      <c r="AD48">
        <f>=W48*0.20*AC48</f>
      </c>
      <c r="AE48" t="s">
        <v>35</v>
      </c>
      <c r="AF48" t="s">
        <v>58</v>
      </c>
    </row>
    <row r="49">
      <c r="A49">
        <v>030475</v>
      </c>
      <c r="B49" t="s">
        <v>147</v>
      </c>
      <c r="C49" t="s">
        <v>148</v>
      </c>
      <c r="D49" t="s">
        <v>101</v>
      </c>
      <c r="E49">
        <v>0.292500</v>
      </c>
      <c r="F49">
        <v>0.133333</v>
      </c>
      <c r="G49">
        <v>0.087500</v>
      </c>
      <c r="H49">
        <v>0.116666</v>
      </c>
      <c r="I49">
        <v>0.000000</v>
      </c>
      <c r="J49">
        <v>0.325000</v>
      </c>
      <c r="K49">
        <v>0.200000</v>
      </c>
      <c r="L49">
        <v>0.130000</v>
      </c>
      <c r="M49">
        <f>=SUM(E49,F49,G49,H49,I49)</f>
      </c>
      <c r="N49">
        <f>=SUM(J49,K49,L49)</f>
      </c>
      <c r="O49">
        <f>=M49*(30)</f>
      </c>
      <c r="P49">
        <f>=N49*(70)</f>
      </c>
      <c r="Q49">
        <f>=(O49+P49)*(60/100)</f>
      </c>
      <c r="R49">
        <v>69</v>
      </c>
      <c r="S49">
        <v>0.989500</v>
      </c>
      <c r="T49">
        <f>=Q49</f>
      </c>
      <c r="U49">
        <f>=R49*(30/100)</f>
      </c>
      <c r="V49">
        <f>=(S49*100)*(10/100)</f>
      </c>
      <c r="W49">
        <f>=SUM(T49,U49,V49)</f>
      </c>
      <c r="X49">
        <v>1</v>
      </c>
      <c r="Y49">
        <v>20</v>
      </c>
      <c r="Z49">
        <f>=W49*0.20</f>
      </c>
      <c r="AA49">
        <v>12</v>
      </c>
      <c r="AB49">
        <v>12</v>
      </c>
      <c r="AC49">
        <v>1.0000000000000000000</v>
      </c>
      <c r="AD49">
        <f>=W49*0.20*AC49</f>
      </c>
      <c r="AE49" t="s">
        <v>35</v>
      </c>
      <c r="AF49" t="s">
        <v>102</v>
      </c>
    </row>
    <row r="50">
      <c r="A50">
        <v>031369</v>
      </c>
      <c r="B50" t="s">
        <v>149</v>
      </c>
      <c r="C50" t="s">
        <v>150</v>
      </c>
      <c r="D50" t="s">
        <v>57</v>
      </c>
      <c r="E50">
        <v>0.045000</v>
      </c>
      <c r="F50">
        <v>0.160000</v>
      </c>
      <c r="G50">
        <v>0.125000</v>
      </c>
      <c r="H50">
        <v>0.166666</v>
      </c>
      <c r="I50">
        <v>0.000000</v>
      </c>
      <c r="J50">
        <v>0.408333</v>
      </c>
      <c r="K50">
        <v>0.245000</v>
      </c>
      <c r="L50">
        <v>0.166666</v>
      </c>
      <c r="M50">
        <f>=SUM(E50,F50,G50,H50,I50)</f>
      </c>
      <c r="N50">
        <f>=SUM(J50,K50,L50)</f>
      </c>
      <c r="O50">
        <f>=M50*(30)</f>
      </c>
      <c r="P50">
        <f>=N50*(70)</f>
      </c>
      <c r="Q50">
        <f>=(O50+P50)*(60/100)</f>
      </c>
      <c r="R50">
        <v>54</v>
      </c>
      <c r="S50">
        <v>0.989500</v>
      </c>
      <c r="T50">
        <f>=Q50</f>
      </c>
      <c r="U50">
        <f>=R50*(30/100)</f>
      </c>
      <c r="V50">
        <f>=(S50*100)*(10/100)</f>
      </c>
      <c r="W50">
        <f>=SUM(T50,U50,V50)</f>
      </c>
      <c r="X50">
        <v>1</v>
      </c>
      <c r="Y50">
        <v>20</v>
      </c>
      <c r="Z50">
        <f>=W50*0.20</f>
      </c>
      <c r="AA50">
        <v>12</v>
      </c>
      <c r="AB50">
        <v>12</v>
      </c>
      <c r="AC50">
        <v>1.0000000000000000000</v>
      </c>
      <c r="AD50">
        <f>=W50*0.20*AC50</f>
      </c>
      <c r="AE50" t="s">
        <v>35</v>
      </c>
      <c r="AF50" t="s">
        <v>58</v>
      </c>
    </row>
    <row r="51">
      <c r="A51">
        <v>030785</v>
      </c>
      <c r="B51" t="s">
        <v>151</v>
      </c>
      <c r="C51" t="s">
        <v>152</v>
      </c>
      <c r="D51" t="s">
        <v>57</v>
      </c>
      <c r="E51">
        <v>0.082500</v>
      </c>
      <c r="F51">
        <v>0.160000</v>
      </c>
      <c r="G51">
        <v>0.125000</v>
      </c>
      <c r="H51">
        <v>0.180000</v>
      </c>
      <c r="I51">
        <v>0.000000</v>
      </c>
      <c r="J51">
        <v>0.383333</v>
      </c>
      <c r="K51">
        <v>0.255000</v>
      </c>
      <c r="L51">
        <v>0.160000</v>
      </c>
      <c r="M51">
        <f>=SUM(E51,F51,G51,H51,I51)</f>
      </c>
      <c r="N51">
        <f>=SUM(J51,K51,L51)</f>
      </c>
      <c r="O51">
        <f>=M51*(30)</f>
      </c>
      <c r="P51">
        <f>=N51*(70)</f>
      </c>
      <c r="Q51">
        <f>=(O51+P51)*(60/100)</f>
      </c>
      <c r="R51">
        <v>54</v>
      </c>
      <c r="S51">
        <v>0.989500</v>
      </c>
      <c r="T51">
        <f>=Q51</f>
      </c>
      <c r="U51">
        <f>=R51*(30/100)</f>
      </c>
      <c r="V51">
        <f>=(S51*100)*(10/100)</f>
      </c>
      <c r="W51">
        <f>=SUM(T51,U51,V51)</f>
      </c>
      <c r="X51">
        <v>1</v>
      </c>
      <c r="Y51">
        <v>20</v>
      </c>
      <c r="Z51">
        <f>=W51*0.20</f>
      </c>
      <c r="AA51">
        <v>12</v>
      </c>
      <c r="AB51">
        <v>12</v>
      </c>
      <c r="AC51">
        <v>1.0000000000000000000</v>
      </c>
      <c r="AD51">
        <f>=W51*0.20*AC51</f>
      </c>
      <c r="AE51" t="s">
        <v>35</v>
      </c>
      <c r="AF51" t="s">
        <v>58</v>
      </c>
    </row>
    <row r="52">
      <c r="A52">
        <v>001729</v>
      </c>
      <c r="B52" t="s">
        <v>153</v>
      </c>
      <c r="C52" t="s">
        <v>154</v>
      </c>
      <c r="D52" t="s">
        <v>53</v>
      </c>
      <c r="E52">
        <v>0.000000</v>
      </c>
      <c r="F52">
        <v>0.156666</v>
      </c>
      <c r="G52">
        <v>0.130000</v>
      </c>
      <c r="H52">
        <v>0.190000</v>
      </c>
      <c r="I52">
        <v>0.000000</v>
      </c>
      <c r="J52">
        <v>0.425000</v>
      </c>
      <c r="K52">
        <v>0.235000</v>
      </c>
      <c r="L52">
        <v>0.170000</v>
      </c>
      <c r="M52">
        <f>=SUM(E52,F52,G52,H52,I52)</f>
      </c>
      <c r="N52">
        <f>=SUM(J52,K52,L52)</f>
      </c>
      <c r="O52">
        <f>=M52*(30)</f>
      </c>
      <c r="P52">
        <f>=N52*(70)</f>
      </c>
      <c r="Q52">
        <f>=(O52+P52)*(60/100)</f>
      </c>
      <c r="R52">
        <v>54</v>
      </c>
      <c r="S52">
        <v>0.989500</v>
      </c>
      <c r="T52">
        <f>=Q52</f>
      </c>
      <c r="U52">
        <f>=R52*(30/100)</f>
      </c>
      <c r="V52">
        <f>=(S52*100)*(10/100)</f>
      </c>
      <c r="W52">
        <f>=SUM(T52,U52,V52)</f>
      </c>
      <c r="X52">
        <v>1</v>
      </c>
      <c r="Y52">
        <v>20</v>
      </c>
      <c r="Z52">
        <f>=W52*0.20</f>
      </c>
      <c r="AA52">
        <v>12</v>
      </c>
      <c r="AB52">
        <v>12</v>
      </c>
      <c r="AC52">
        <v>1.0000000000000000000</v>
      </c>
      <c r="AD52">
        <f>=W52*0.20*AC52</f>
      </c>
      <c r="AE52" t="s">
        <v>35</v>
      </c>
      <c r="AF52" t="s">
        <v>54</v>
      </c>
    </row>
    <row r="53">
      <c r="A53">
        <v>031256</v>
      </c>
      <c r="B53" t="s">
        <v>155</v>
      </c>
      <c r="C53" t="s">
        <v>156</v>
      </c>
      <c r="D53" t="s">
        <v>57</v>
      </c>
      <c r="E53">
        <v>0.112500</v>
      </c>
      <c r="F53">
        <v>0.160000</v>
      </c>
      <c r="G53">
        <v>0.122500</v>
      </c>
      <c r="H53">
        <v>0.180000</v>
      </c>
      <c r="I53">
        <v>0.000000</v>
      </c>
      <c r="J53">
        <v>0.383333</v>
      </c>
      <c r="K53">
        <v>0.235000</v>
      </c>
      <c r="L53">
        <v>0.170000</v>
      </c>
      <c r="M53">
        <f>=SUM(E53,F53,G53,H53,I53)</f>
      </c>
      <c r="N53">
        <f>=SUM(J53,K53,L53)</f>
      </c>
      <c r="O53">
        <f>=M53*(30)</f>
      </c>
      <c r="P53">
        <f>=N53*(70)</f>
      </c>
      <c r="Q53">
        <f>=(O53+P53)*(60/100)</f>
      </c>
      <c r="R53">
        <v>54</v>
      </c>
      <c r="S53">
        <v>0.989500</v>
      </c>
      <c r="T53">
        <f>=Q53</f>
      </c>
      <c r="U53">
        <f>=R53*(30/100)</f>
      </c>
      <c r="V53">
        <f>=(S53*100)*(10/100)</f>
      </c>
      <c r="W53">
        <f>=SUM(T53,U53,V53)</f>
      </c>
      <c r="X53">
        <v>1</v>
      </c>
      <c r="Y53">
        <v>20</v>
      </c>
      <c r="Z53">
        <f>=W53*0.20</f>
      </c>
      <c r="AA53">
        <v>12</v>
      </c>
      <c r="AB53">
        <v>12</v>
      </c>
      <c r="AC53">
        <v>1.0000000000000000000</v>
      </c>
      <c r="AD53">
        <f>=W53*0.20*AC53</f>
      </c>
      <c r="AE53" t="s">
        <v>35</v>
      </c>
      <c r="AF53" t="s">
        <v>58</v>
      </c>
    </row>
    <row r="54">
      <c r="A54">
        <v>031493</v>
      </c>
      <c r="B54" t="s">
        <v>157</v>
      </c>
      <c r="C54" t="s">
        <v>158</v>
      </c>
      <c r="D54" t="s">
        <v>57</v>
      </c>
      <c r="E54">
        <v>0.080000</v>
      </c>
      <c r="F54">
        <v>0.168888</v>
      </c>
      <c r="G54">
        <v>0.126666</v>
      </c>
      <c r="H54">
        <v>0.173333</v>
      </c>
      <c r="I54">
        <v>0.000000</v>
      </c>
      <c r="J54">
        <v>0.377777</v>
      </c>
      <c r="K54">
        <v>0.253333</v>
      </c>
      <c r="L54">
        <v>0.173333</v>
      </c>
      <c r="M54">
        <f>=SUM(E54,F54,G54,H54,I54)</f>
      </c>
      <c r="N54">
        <f>=SUM(J54,K54,L54)</f>
      </c>
      <c r="O54">
        <f>=M54*(30)</f>
      </c>
      <c r="P54">
        <f>=N54*(70)</f>
      </c>
      <c r="Q54">
        <f>=(O54+P54)*(60/100)</f>
      </c>
      <c r="R54">
        <v>54</v>
      </c>
      <c r="S54">
        <v>0.989500</v>
      </c>
      <c r="T54">
        <f>=Q54</f>
      </c>
      <c r="U54">
        <f>=R54*(30/100)</f>
      </c>
      <c r="V54">
        <f>=(S54*100)*(10/100)</f>
      </c>
      <c r="W54">
        <f>=SUM(T54,U54,V54)</f>
      </c>
      <c r="X54">
        <v>1</v>
      </c>
      <c r="Y54">
        <v>20</v>
      </c>
      <c r="Z54">
        <f>=W54*0.20</f>
      </c>
      <c r="AA54">
        <v>9</v>
      </c>
      <c r="AB54">
        <v>12</v>
      </c>
      <c r="AC54">
        <v>0.7500000000000000000</v>
      </c>
      <c r="AD54">
        <f>=W54*0.20*AC54</f>
      </c>
      <c r="AE54" t="s">
        <v>35</v>
      </c>
      <c r="AF54" t="s">
        <v>58</v>
      </c>
    </row>
    <row r="55">
      <c r="A55">
        <v>030744</v>
      </c>
      <c r="B55" t="s">
        <v>159</v>
      </c>
      <c r="C55" t="s">
        <v>160</v>
      </c>
      <c r="D55" t="s">
        <v>161</v>
      </c>
      <c r="E55">
        <v>0.120000</v>
      </c>
      <c r="F55">
        <v>0.143333</v>
      </c>
      <c r="G55">
        <v>0.085000</v>
      </c>
      <c r="H55">
        <v>0.116666</v>
      </c>
      <c r="I55">
        <v>0.000000</v>
      </c>
      <c r="J55">
        <v>0.350000</v>
      </c>
      <c r="K55">
        <v>0.175000</v>
      </c>
      <c r="L55">
        <v>0.106666</v>
      </c>
      <c r="M55">
        <f>=SUM(E55,F55,G55,H55,I55)</f>
      </c>
      <c r="N55">
        <f>=SUM(J55,K55,L55)</f>
      </c>
      <c r="O55">
        <f>=M55*(30)</f>
      </c>
      <c r="P55">
        <f>=N55*(70)</f>
      </c>
      <c r="Q55">
        <f>=(O55+P55)*(60/100)</f>
      </c>
      <c r="R55">
        <v>84</v>
      </c>
      <c r="S55">
        <v>0.989500</v>
      </c>
      <c r="T55">
        <f>=Q55</f>
      </c>
      <c r="U55">
        <f>=R55*(30/100)</f>
      </c>
      <c r="V55">
        <f>=(S55*100)*(10/100)</f>
      </c>
      <c r="W55">
        <f>=SUM(T55,U55,V55)</f>
      </c>
      <c r="X55">
        <v>1</v>
      </c>
      <c r="Y55">
        <v>20</v>
      </c>
      <c r="Z55">
        <f>=W55*0.20</f>
      </c>
      <c r="AA55">
        <v>12</v>
      </c>
      <c r="AB55">
        <v>12</v>
      </c>
      <c r="AC55">
        <v>1.0000000000000000000</v>
      </c>
      <c r="AD55">
        <f>=W55*0.20*AC55</f>
      </c>
      <c r="AE55" t="s">
        <v>35</v>
      </c>
      <c r="AF55" t="s">
        <v>162</v>
      </c>
    </row>
    <row r="56">
      <c r="A56">
        <v>001093</v>
      </c>
      <c r="B56" t="s">
        <v>163</v>
      </c>
      <c r="C56" t="s">
        <v>164</v>
      </c>
      <c r="D56" t="s">
        <v>165</v>
      </c>
      <c r="E56">
        <v>0.000000</v>
      </c>
      <c r="F56">
        <v>0.150000</v>
      </c>
      <c r="G56">
        <v>0.110000</v>
      </c>
      <c r="H56">
        <v>0.150000</v>
      </c>
      <c r="I56">
        <v>0.000000</v>
      </c>
      <c r="J56">
        <v>0.333333</v>
      </c>
      <c r="K56">
        <v>0.200000</v>
      </c>
      <c r="L56">
        <v>0.160000</v>
      </c>
      <c r="M56">
        <f>=SUM(E56,F56,G56,H56,I56)</f>
      </c>
      <c r="N56">
        <f>=SUM(J56,K56,L56)</f>
      </c>
      <c r="O56">
        <f>=M56*(30)</f>
      </c>
      <c r="P56">
        <f>=N56*(70)</f>
      </c>
      <c r="Q56">
        <f>=(O56+P56)*(60/100)</f>
      </c>
      <c r="R56">
        <v>80</v>
      </c>
      <c r="S56">
        <v>0.989500</v>
      </c>
      <c r="T56">
        <f>=Q56</f>
      </c>
      <c r="U56">
        <f>=R56*(30/100)</f>
      </c>
      <c r="V56">
        <f>=(S56*100)*(10/100)</f>
      </c>
      <c r="W56">
        <f>=SUM(T56,U56,V56)</f>
      </c>
      <c r="X56">
        <v>1</v>
      </c>
      <c r="Y56">
        <v>20</v>
      </c>
      <c r="Z56">
        <f>=W56*0.20</f>
      </c>
      <c r="AA56">
        <v>12</v>
      </c>
      <c r="AB56">
        <v>12</v>
      </c>
      <c r="AC56">
        <v>1.0000000000000000000</v>
      </c>
      <c r="AD56">
        <f>=W56*0.20*AC56</f>
      </c>
      <c r="AE56" t="s">
        <v>35</v>
      </c>
      <c r="AF56" t="s">
        <v>166</v>
      </c>
    </row>
    <row r="57">
      <c r="A57">
        <v>030571</v>
      </c>
      <c r="B57" t="s">
        <v>167</v>
      </c>
      <c r="C57" t="s">
        <v>168</v>
      </c>
      <c r="D57" t="s">
        <v>57</v>
      </c>
      <c r="E57">
        <v>0.000000</v>
      </c>
      <c r="F57">
        <v>0.160000</v>
      </c>
      <c r="G57">
        <v>0.125000</v>
      </c>
      <c r="H57">
        <v>0.180000</v>
      </c>
      <c r="I57">
        <v>0.000000</v>
      </c>
      <c r="J57">
        <v>0.433333</v>
      </c>
      <c r="K57">
        <v>0.255000</v>
      </c>
      <c r="L57">
        <v>0.173333</v>
      </c>
      <c r="M57">
        <f>=SUM(E57,F57,G57,H57,I57)</f>
      </c>
      <c r="N57">
        <f>=SUM(J57,K57,L57)</f>
      </c>
      <c r="O57">
        <f>=M57*(30)</f>
      </c>
      <c r="P57">
        <f>=N57*(70)</f>
      </c>
      <c r="Q57">
        <f>=(O57+P57)*(60/100)</f>
      </c>
      <c r="R57">
        <v>54</v>
      </c>
      <c r="S57">
        <v>0.989500</v>
      </c>
      <c r="T57">
        <f>=Q57</f>
      </c>
      <c r="U57">
        <f>=R57*(30/100)</f>
      </c>
      <c r="V57">
        <f>=(S57*100)*(10/100)</f>
      </c>
      <c r="W57">
        <f>=SUM(T57,U57,V57)</f>
      </c>
      <c r="X57">
        <v>1</v>
      </c>
      <c r="Y57">
        <v>20</v>
      </c>
      <c r="Z57">
        <f>=W57*0.20</f>
      </c>
      <c r="AA57">
        <v>12</v>
      </c>
      <c r="AB57">
        <v>12</v>
      </c>
      <c r="AC57">
        <v>1.0000000000000000000</v>
      </c>
      <c r="AD57">
        <f>=W57*0.20*AC57</f>
      </c>
      <c r="AE57" t="s">
        <v>35</v>
      </c>
      <c r="AF57" t="s">
        <v>58</v>
      </c>
    </row>
    <row r="58">
      <c r="A58">
        <v>031525</v>
      </c>
      <c r="B58" t="s">
        <v>169</v>
      </c>
      <c r="C58" t="s">
        <v>170</v>
      </c>
      <c r="D58" t="s">
        <v>101</v>
      </c>
      <c r="E58">
        <v>0.060000</v>
      </c>
      <c r="F58">
        <v>0.146666</v>
      </c>
      <c r="G58">
        <v>0.115000</v>
      </c>
      <c r="H58">
        <v>0.160000</v>
      </c>
      <c r="I58">
        <v>0.000000</v>
      </c>
      <c r="J58">
        <v>0.400000</v>
      </c>
      <c r="K58">
        <v>0.220000</v>
      </c>
      <c r="L58">
        <v>0.153333</v>
      </c>
      <c r="M58">
        <f>=SUM(E58,F58,G58,H58,I58)</f>
      </c>
      <c r="N58">
        <f>=SUM(J58,K58,L58)</f>
      </c>
      <c r="O58">
        <f>=M58*(30)</f>
      </c>
      <c r="P58">
        <f>=N58*(70)</f>
      </c>
      <c r="Q58">
        <f>=(O58+P58)*(60/100)</f>
      </c>
      <c r="R58">
        <v>66</v>
      </c>
      <c r="S58">
        <v>0.989500</v>
      </c>
      <c r="T58">
        <f>=Q58</f>
      </c>
      <c r="U58">
        <f>=R58*(30/100)</f>
      </c>
      <c r="V58">
        <f>=(S58*100)*(10/100)</f>
      </c>
      <c r="W58">
        <f>=SUM(T58,U58,V58)</f>
      </c>
      <c r="X58">
        <v>1</v>
      </c>
      <c r="Y58">
        <v>20</v>
      </c>
      <c r="Z58">
        <f>=W58*0.20</f>
      </c>
      <c r="AA58">
        <v>6</v>
      </c>
      <c r="AB58">
        <v>12</v>
      </c>
      <c r="AC58">
        <v>0.5000000000000000000</v>
      </c>
      <c r="AD58">
        <f>=W58*0.20*AC58</f>
      </c>
      <c r="AE58" t="s">
        <v>35</v>
      </c>
      <c r="AF58" t="s">
        <v>102</v>
      </c>
    </row>
    <row r="59">
      <c r="A59">
        <v>030501</v>
      </c>
      <c r="B59" t="s">
        <v>171</v>
      </c>
      <c r="C59" t="s">
        <v>172</v>
      </c>
      <c r="D59" t="s">
        <v>101</v>
      </c>
      <c r="E59">
        <v>0.135000</v>
      </c>
      <c r="F59">
        <v>0.146666</v>
      </c>
      <c r="G59">
        <v>0.110000</v>
      </c>
      <c r="H59">
        <v>0.143333</v>
      </c>
      <c r="I59">
        <v>0.000000</v>
      </c>
      <c r="J59">
        <v>0.383333</v>
      </c>
      <c r="K59">
        <v>0.215000</v>
      </c>
      <c r="L59">
        <v>0.133333</v>
      </c>
      <c r="M59">
        <f>=SUM(E59,F59,G59,H59,I59)</f>
      </c>
      <c r="N59">
        <f>=SUM(J59,K59,L59)</f>
      </c>
      <c r="O59">
        <f>=M59*(30)</f>
      </c>
      <c r="P59">
        <f>=N59*(70)</f>
      </c>
      <c r="Q59">
        <f>=(O59+P59)*(60/100)</f>
      </c>
      <c r="R59">
        <v>69</v>
      </c>
      <c r="S59">
        <v>0.989500</v>
      </c>
      <c r="T59">
        <f>=Q59</f>
      </c>
      <c r="U59">
        <f>=R59*(30/100)</f>
      </c>
      <c r="V59">
        <f>=(S59*100)*(10/100)</f>
      </c>
      <c r="W59">
        <f>=SUM(T59,U59,V59)</f>
      </c>
      <c r="X59">
        <v>1</v>
      </c>
      <c r="Y59">
        <v>20</v>
      </c>
      <c r="Z59">
        <f>=W59*0.20</f>
      </c>
      <c r="AA59">
        <v>12</v>
      </c>
      <c r="AB59">
        <v>12</v>
      </c>
      <c r="AC59">
        <v>1.0000000000000000000</v>
      </c>
      <c r="AD59">
        <f>=W59*0.20*AC59</f>
      </c>
      <c r="AE59" t="s">
        <v>35</v>
      </c>
      <c r="AF59" t="s">
        <v>102</v>
      </c>
    </row>
    <row r="60">
      <c r="A60">
        <v>030292</v>
      </c>
      <c r="B60" t="s">
        <v>173</v>
      </c>
      <c r="C60" t="s">
        <v>174</v>
      </c>
      <c r="D60" t="s">
        <v>57</v>
      </c>
      <c r="E60">
        <v>0.240000</v>
      </c>
      <c r="F60">
        <v>0.170000</v>
      </c>
      <c r="G60">
        <v>0.132500</v>
      </c>
      <c r="H60">
        <v>0.146666</v>
      </c>
      <c r="I60">
        <v>0.000000</v>
      </c>
      <c r="J60">
        <v>0.383333</v>
      </c>
      <c r="K60">
        <v>0.230000</v>
      </c>
      <c r="L60">
        <v>0.163333</v>
      </c>
      <c r="M60">
        <f>=SUM(E60,F60,G60,H60,I60)</f>
      </c>
      <c r="N60">
        <f>=SUM(J60,K60,L60)</f>
      </c>
      <c r="O60">
        <f>=M60*(30)</f>
      </c>
      <c r="P60">
        <f>=N60*(70)</f>
      </c>
      <c r="Q60">
        <f>=(O60+P60)*(60/100)</f>
      </c>
      <c r="R60">
        <v>54</v>
      </c>
      <c r="S60">
        <v>0.989500</v>
      </c>
      <c r="T60">
        <f>=Q60</f>
      </c>
      <c r="U60">
        <f>=R60*(30/100)</f>
      </c>
      <c r="V60">
        <f>=(S60*100)*(10/100)</f>
      </c>
      <c r="W60">
        <f>=SUM(T60,U60,V60)</f>
      </c>
      <c r="X60">
        <v>1</v>
      </c>
      <c r="Y60">
        <v>20</v>
      </c>
      <c r="Z60">
        <f>=W60*0.20</f>
      </c>
      <c r="AA60">
        <v>12</v>
      </c>
      <c r="AB60">
        <v>12</v>
      </c>
      <c r="AC60">
        <v>1.0000000000000000000</v>
      </c>
      <c r="AD60">
        <f>=W60*0.20*AC60</f>
      </c>
      <c r="AE60" t="s">
        <v>35</v>
      </c>
      <c r="AF60" t="s">
        <v>58</v>
      </c>
    </row>
    <row r="61">
      <c r="A61">
        <v>030840</v>
      </c>
      <c r="B61" t="s">
        <v>175</v>
      </c>
      <c r="C61" t="s">
        <v>176</v>
      </c>
      <c r="D61" t="s">
        <v>87</v>
      </c>
      <c r="E61">
        <v>0.007500</v>
      </c>
      <c r="F61">
        <v>0.173333</v>
      </c>
      <c r="G61">
        <v>0.062500</v>
      </c>
      <c r="H61">
        <v>0.063333</v>
      </c>
      <c r="I61">
        <v>0.000000</v>
      </c>
      <c r="J61">
        <v>0.350000</v>
      </c>
      <c r="K61">
        <v>0.225000</v>
      </c>
      <c r="L61">
        <v>0.153333</v>
      </c>
      <c r="M61">
        <f>=SUM(E61,F61,G61,H61,I61)</f>
      </c>
      <c r="N61">
        <f>=SUM(J61,K61,L61)</f>
      </c>
      <c r="O61">
        <f>=M61*(30)</f>
      </c>
      <c r="P61">
        <f>=N61*(70)</f>
      </c>
      <c r="Q61">
        <f>=(O61+P61)*(60/100)</f>
      </c>
      <c r="R61">
        <v>84</v>
      </c>
      <c r="S61">
        <v>0.989500</v>
      </c>
      <c r="T61">
        <f>=Q61</f>
      </c>
      <c r="U61">
        <f>=R61*(30/100)</f>
      </c>
      <c r="V61">
        <f>=(S61*100)*(10/100)</f>
      </c>
      <c r="W61">
        <f>=SUM(T61,U61,V61)</f>
      </c>
      <c r="X61">
        <v>1</v>
      </c>
      <c r="Y61">
        <v>20</v>
      </c>
      <c r="Z61">
        <f>=W61*0.20</f>
      </c>
      <c r="AA61">
        <v>12</v>
      </c>
      <c r="AB61">
        <v>12</v>
      </c>
      <c r="AC61">
        <v>1.0000000000000000000</v>
      </c>
      <c r="AD61">
        <f>=W61*0.20*AC61</f>
      </c>
      <c r="AE61" t="s">
        <v>35</v>
      </c>
      <c r="AF61" t="s">
        <v>88</v>
      </c>
    </row>
    <row r="62">
      <c r="A62">
        <v>001941</v>
      </c>
      <c r="B62" t="s">
        <v>177</v>
      </c>
      <c r="C62" t="s">
        <v>178</v>
      </c>
      <c r="D62" t="s">
        <v>179</v>
      </c>
      <c r="E62">
        <v>0.135000</v>
      </c>
      <c r="F62">
        <v>0.120000</v>
      </c>
      <c r="G62">
        <v>0.120000</v>
      </c>
      <c r="H62">
        <v>0.130000</v>
      </c>
      <c r="I62">
        <v>0.000000</v>
      </c>
      <c r="J62">
        <v>0.300000</v>
      </c>
      <c r="K62">
        <v>0.225000</v>
      </c>
      <c r="L62">
        <v>0.120000</v>
      </c>
      <c r="M62">
        <f>=SUM(E62,F62,G62,H62,I62)</f>
      </c>
      <c r="N62">
        <f>=SUM(J62,K62,L62)</f>
      </c>
      <c r="O62">
        <f>=M62*(30)</f>
      </c>
      <c r="P62">
        <f>=N62*(70)</f>
      </c>
      <c r="Q62">
        <f>=(O62+P62)*(60/100)</f>
      </c>
      <c r="R62">
        <v>84</v>
      </c>
      <c r="S62">
        <v>0.989500</v>
      </c>
      <c r="T62">
        <f>=Q62</f>
      </c>
      <c r="U62">
        <f>=R62*(30/100)</f>
      </c>
      <c r="V62">
        <f>=(S62*100)*(10/100)</f>
      </c>
      <c r="W62">
        <f>=SUM(T62,U62,V62)</f>
      </c>
      <c r="X62">
        <v>1</v>
      </c>
      <c r="Y62">
        <v>20</v>
      </c>
      <c r="Z62">
        <f>=W62*0.20</f>
      </c>
      <c r="AA62">
        <v>4</v>
      </c>
      <c r="AB62">
        <v>12</v>
      </c>
      <c r="AC62">
        <v>0.3333333333333333333</v>
      </c>
      <c r="AD62">
        <f>=W62*0.20*AC62</f>
      </c>
      <c r="AE62" t="s">
        <v>35</v>
      </c>
      <c r="AF62" t="s">
        <v>180</v>
      </c>
    </row>
    <row r="63">
      <c r="A63">
        <v>030687</v>
      </c>
      <c r="B63" t="s">
        <v>181</v>
      </c>
      <c r="C63" t="s">
        <v>182</v>
      </c>
      <c r="D63" t="s">
        <v>57</v>
      </c>
      <c r="E63">
        <v>0.000000</v>
      </c>
      <c r="F63">
        <v>0.173333</v>
      </c>
      <c r="G63">
        <v>0.137500</v>
      </c>
      <c r="H63">
        <v>0.180000</v>
      </c>
      <c r="I63">
        <v>0.000000</v>
      </c>
      <c r="J63">
        <v>0.450000</v>
      </c>
      <c r="K63">
        <v>0.245000</v>
      </c>
      <c r="L63">
        <v>0.180000</v>
      </c>
      <c r="M63">
        <f>=SUM(E63,F63,G63,H63,I63)</f>
      </c>
      <c r="N63">
        <f>=SUM(J63,K63,L63)</f>
      </c>
      <c r="O63">
        <f>=M63*(30)</f>
      </c>
      <c r="P63">
        <f>=N63*(70)</f>
      </c>
      <c r="Q63">
        <f>=(O63+P63)*(60/100)</f>
      </c>
      <c r="R63">
        <v>54</v>
      </c>
      <c r="S63">
        <v>0.989500</v>
      </c>
      <c r="T63">
        <f>=Q63</f>
      </c>
      <c r="U63">
        <f>=R63*(30/100)</f>
      </c>
      <c r="V63">
        <f>=(S63*100)*(10/100)</f>
      </c>
      <c r="W63">
        <f>=SUM(T63,U63,V63)</f>
      </c>
      <c r="X63">
        <v>1</v>
      </c>
      <c r="Y63">
        <v>20</v>
      </c>
      <c r="Z63">
        <f>=W63*0.20</f>
      </c>
      <c r="AA63">
        <v>12</v>
      </c>
      <c r="AB63">
        <v>12</v>
      </c>
      <c r="AC63">
        <v>1.0000000000000000000</v>
      </c>
      <c r="AD63">
        <f>=W63*0.20*AC63</f>
      </c>
      <c r="AE63" t="s">
        <v>35</v>
      </c>
      <c r="AF63" t="s">
        <v>58</v>
      </c>
    </row>
    <row r="64">
      <c r="A64">
        <v>001906</v>
      </c>
      <c r="B64" t="s">
        <v>183</v>
      </c>
      <c r="C64" t="s">
        <v>184</v>
      </c>
      <c r="D64" t="s">
        <v>132</v>
      </c>
      <c r="E64">
        <v>0.225000</v>
      </c>
      <c r="F64">
        <v>0.133333</v>
      </c>
      <c r="G64">
        <v>0.115000</v>
      </c>
      <c r="H64">
        <v>0.153333</v>
      </c>
      <c r="I64">
        <v>0.000000</v>
      </c>
      <c r="J64">
        <v>0.316666</v>
      </c>
      <c r="K64">
        <v>0.190000</v>
      </c>
      <c r="L64">
        <v>0.126666</v>
      </c>
      <c r="M64">
        <f>=SUM(E64,F64,G64,H64,I64)</f>
      </c>
      <c r="N64">
        <f>=SUM(J64,K64,L64)</f>
      </c>
      <c r="O64">
        <f>=M64*(30)</f>
      </c>
      <c r="P64">
        <f>=N64*(70)</f>
      </c>
      <c r="Q64">
        <f>=(O64+P64)*(60/100)</f>
      </c>
      <c r="R64">
        <v>80</v>
      </c>
      <c r="S64">
        <v>0.989500</v>
      </c>
      <c r="T64">
        <f>=Q64</f>
      </c>
      <c r="U64">
        <f>=R64*(30/100)</f>
      </c>
      <c r="V64">
        <f>=(S64*100)*(10/100)</f>
      </c>
      <c r="W64">
        <f>=SUM(T64,U64,V64)</f>
      </c>
      <c r="X64">
        <v>1</v>
      </c>
      <c r="Y64">
        <v>20</v>
      </c>
      <c r="Z64">
        <f>=W64*0.20</f>
      </c>
      <c r="AA64">
        <v>6</v>
      </c>
      <c r="AB64">
        <v>12</v>
      </c>
      <c r="AC64">
        <v>0.5000000000000000000</v>
      </c>
      <c r="AD64">
        <f>=W64*0.20*AC64</f>
      </c>
      <c r="AE64" t="s">
        <v>35</v>
      </c>
      <c r="AF64" t="s">
        <v>133</v>
      </c>
    </row>
    <row r="65">
      <c r="A65">
        <v>217190</v>
      </c>
      <c r="B65" t="s">
        <v>185</v>
      </c>
      <c r="C65" t="s">
        <v>186</v>
      </c>
      <c r="D65" t="s">
        <v>57</v>
      </c>
      <c r="E65">
        <v>0.000000</v>
      </c>
      <c r="F65">
        <v>0.173333</v>
      </c>
      <c r="G65">
        <v>0.135000</v>
      </c>
      <c r="H65">
        <v>0.180000</v>
      </c>
      <c r="I65">
        <v>0.000000</v>
      </c>
      <c r="J65">
        <v>0.450000</v>
      </c>
      <c r="K65">
        <v>0.250000</v>
      </c>
      <c r="L65">
        <v>0.180000</v>
      </c>
      <c r="M65">
        <f>=SUM(E65,F65,G65,H65,I65)</f>
      </c>
      <c r="N65">
        <f>=SUM(J65,K65,L65)</f>
      </c>
      <c r="O65">
        <f>=M65*(30)</f>
      </c>
      <c r="P65">
        <f>=N65*(70)</f>
      </c>
      <c r="Q65">
        <f>=(O65+P65)*(60/100)</f>
      </c>
      <c r="R65">
        <v>54</v>
      </c>
      <c r="S65">
        <v>0.989500</v>
      </c>
      <c r="T65">
        <f>=Q65</f>
      </c>
      <c r="U65">
        <f>=R65*(30/100)</f>
      </c>
      <c r="V65">
        <f>=(S65*100)*(10/100)</f>
      </c>
      <c r="W65">
        <f>=SUM(T65,U65,V65)</f>
      </c>
      <c r="X65">
        <v>1</v>
      </c>
      <c r="Y65">
        <v>20</v>
      </c>
      <c r="Z65">
        <f>=W65*0.20</f>
      </c>
      <c r="AA65">
        <v>12</v>
      </c>
      <c r="AB65">
        <v>12</v>
      </c>
      <c r="AC65">
        <v>1.0000000000000000000</v>
      </c>
      <c r="AD65">
        <f>=W65*0.20*AC65</f>
      </c>
      <c r="AE65" t="s">
        <v>35</v>
      </c>
      <c r="AF65" t="s">
        <v>58</v>
      </c>
    </row>
    <row r="66">
      <c r="A66">
        <v>031214</v>
      </c>
      <c r="B66" t="s">
        <v>187</v>
      </c>
      <c r="C66" t="s">
        <v>188</v>
      </c>
      <c r="D66" t="s">
        <v>57</v>
      </c>
      <c r="E66">
        <v>0.247500</v>
      </c>
      <c r="F66">
        <v>0.173333</v>
      </c>
      <c r="G66">
        <v>0.122500</v>
      </c>
      <c r="H66">
        <v>0.163333</v>
      </c>
      <c r="I66">
        <v>0.000000</v>
      </c>
      <c r="J66">
        <v>0.366666</v>
      </c>
      <c r="K66">
        <v>0.270000</v>
      </c>
      <c r="L66">
        <v>0.150000</v>
      </c>
      <c r="M66">
        <f>=SUM(E66,F66,G66,H66,I66)</f>
      </c>
      <c r="N66">
        <f>=SUM(J66,K66,L66)</f>
      </c>
      <c r="O66">
        <f>=M66*(30)</f>
      </c>
      <c r="P66">
        <f>=N66*(70)</f>
      </c>
      <c r="Q66">
        <f>=(O66+P66)*(60/100)</f>
      </c>
      <c r="R66">
        <v>54</v>
      </c>
      <c r="S66">
        <v>0.989500</v>
      </c>
      <c r="T66">
        <f>=Q66</f>
      </c>
      <c r="U66">
        <f>=R66*(30/100)</f>
      </c>
      <c r="V66">
        <f>=(S66*100)*(10/100)</f>
      </c>
      <c r="W66">
        <f>=SUM(T66,U66,V66)</f>
      </c>
      <c r="X66">
        <v>1</v>
      </c>
      <c r="Y66">
        <v>20</v>
      </c>
      <c r="Z66">
        <f>=W66*0.20</f>
      </c>
      <c r="AA66">
        <v>12</v>
      </c>
      <c r="AB66">
        <v>12</v>
      </c>
      <c r="AC66">
        <v>1.0000000000000000000</v>
      </c>
      <c r="AD66">
        <f>=W66*0.20*AC66</f>
      </c>
      <c r="AE66" t="s">
        <v>35</v>
      </c>
      <c r="AF66" t="s">
        <v>58</v>
      </c>
    </row>
    <row r="67">
      <c r="A67">
        <v>030970</v>
      </c>
      <c r="B67" t="s">
        <v>189</v>
      </c>
      <c r="C67" t="s">
        <v>190</v>
      </c>
      <c r="D67" t="s">
        <v>77</v>
      </c>
      <c r="E67">
        <v>0.337500</v>
      </c>
      <c r="F67">
        <v>0.116666</v>
      </c>
      <c r="G67">
        <v>0.095000</v>
      </c>
      <c r="H67">
        <v>0.150000</v>
      </c>
      <c r="I67">
        <v>0.000000</v>
      </c>
      <c r="J67">
        <v>0.300000</v>
      </c>
      <c r="K67">
        <v>0.180000</v>
      </c>
      <c r="L67">
        <v>0.126666</v>
      </c>
      <c r="M67">
        <f>=SUM(E67,F67,G67,H67,I67)</f>
      </c>
      <c r="N67">
        <f>=SUM(J67,K67,L67)</f>
      </c>
      <c r="O67">
        <f>=M67*(30)</f>
      </c>
      <c r="P67">
        <f>=N67*(70)</f>
      </c>
      <c r="Q67">
        <f>=(O67+P67)*(60/100)</f>
      </c>
      <c r="R67">
        <v>80</v>
      </c>
      <c r="S67">
        <v>0.989500</v>
      </c>
      <c r="T67">
        <f>=Q67</f>
      </c>
      <c r="U67">
        <f>=R67*(30/100)</f>
      </c>
      <c r="V67">
        <f>=(S67*100)*(10/100)</f>
      </c>
      <c r="W67">
        <f>=SUM(T67,U67,V67)</f>
      </c>
      <c r="X67">
        <v>1</v>
      </c>
      <c r="Y67">
        <v>20</v>
      </c>
      <c r="Z67">
        <f>=W67*0.20</f>
      </c>
      <c r="AA67">
        <v>12</v>
      </c>
      <c r="AB67">
        <v>12</v>
      </c>
      <c r="AC67">
        <v>1.0000000000000000000</v>
      </c>
      <c r="AD67">
        <f>=W67*0.20*AC67</f>
      </c>
      <c r="AE67" t="s">
        <v>35</v>
      </c>
      <c r="AF67" t="s">
        <v>78</v>
      </c>
    </row>
    <row r="68">
      <c r="A68">
        <v>031522</v>
      </c>
      <c r="B68" t="s">
        <v>191</v>
      </c>
      <c r="C68" t="s">
        <v>192</v>
      </c>
      <c r="D68" t="s">
        <v>57</v>
      </c>
      <c r="E68">
        <v>0.180000</v>
      </c>
      <c r="F68">
        <v>0.160000</v>
      </c>
      <c r="G68">
        <v>0.125000</v>
      </c>
      <c r="H68">
        <v>0.166666</v>
      </c>
      <c r="I68">
        <v>0.000000</v>
      </c>
      <c r="J68">
        <v>0.416666</v>
      </c>
      <c r="K68">
        <v>0.240000</v>
      </c>
      <c r="L68">
        <v>0.166666</v>
      </c>
      <c r="M68">
        <f>=SUM(E68,F68,G68,H68,I68)</f>
      </c>
      <c r="N68">
        <f>=SUM(J68,K68,L68)</f>
      </c>
      <c r="O68">
        <f>=M68*(30)</f>
      </c>
      <c r="P68">
        <f>=N68*(70)</f>
      </c>
      <c r="Q68">
        <f>=(O68+P68)*(60/100)</f>
      </c>
      <c r="R68">
        <v>54</v>
      </c>
      <c r="S68">
        <v>0.989500</v>
      </c>
      <c r="T68">
        <f>=Q68</f>
      </c>
      <c r="U68">
        <f>=R68*(30/100)</f>
      </c>
      <c r="V68">
        <f>=(S68*100)*(10/100)</f>
      </c>
      <c r="W68">
        <f>=SUM(T68,U68,V68)</f>
      </c>
      <c r="X68">
        <v>1</v>
      </c>
      <c r="Y68">
        <v>20</v>
      </c>
      <c r="Z68">
        <f>=W68*0.20</f>
      </c>
      <c r="AA68">
        <v>6</v>
      </c>
      <c r="AB68">
        <v>12</v>
      </c>
      <c r="AC68">
        <v>0.5000000000000000000</v>
      </c>
      <c r="AD68">
        <f>=W68*0.20*AC68</f>
      </c>
      <c r="AE68" t="s">
        <v>35</v>
      </c>
      <c r="AF68" t="s">
        <v>58</v>
      </c>
    </row>
    <row r="69">
      <c r="A69">
        <v>030524</v>
      </c>
      <c r="B69" t="s">
        <v>193</v>
      </c>
      <c r="C69" t="s">
        <v>194</v>
      </c>
      <c r="D69" t="s">
        <v>101</v>
      </c>
      <c r="E69">
        <v>0.285000</v>
      </c>
      <c r="F69">
        <v>0.146666</v>
      </c>
      <c r="G69">
        <v>0.112500</v>
      </c>
      <c r="H69">
        <v>0.150000</v>
      </c>
      <c r="I69">
        <v>0.000000</v>
      </c>
      <c r="J69">
        <v>0.325000</v>
      </c>
      <c r="K69">
        <v>0.215000</v>
      </c>
      <c r="L69">
        <v>0.150000</v>
      </c>
      <c r="M69">
        <f>=SUM(E69,F69,G69,H69,I69)</f>
      </c>
      <c r="N69">
        <f>=SUM(J69,K69,L69)</f>
      </c>
      <c r="O69">
        <f>=M69*(30)</f>
      </c>
      <c r="P69">
        <f>=N69*(70)</f>
      </c>
      <c r="Q69">
        <f>=(O69+P69)*(60/100)</f>
      </c>
      <c r="R69">
        <v>69</v>
      </c>
      <c r="S69">
        <v>0.989500</v>
      </c>
      <c r="T69">
        <f>=Q69</f>
      </c>
      <c r="U69">
        <f>=R69*(30/100)</f>
      </c>
      <c r="V69">
        <f>=(S69*100)*(10/100)</f>
      </c>
      <c r="W69">
        <f>=SUM(T69,U69,V69)</f>
      </c>
      <c r="X69">
        <v>1</v>
      </c>
      <c r="Y69">
        <v>20</v>
      </c>
      <c r="Z69">
        <f>=W69*0.20</f>
      </c>
      <c r="AA69">
        <v>12</v>
      </c>
      <c r="AB69">
        <v>12</v>
      </c>
      <c r="AC69">
        <v>1.0000000000000000000</v>
      </c>
      <c r="AD69">
        <f>=W69*0.20*AC69</f>
      </c>
      <c r="AE69" t="s">
        <v>35</v>
      </c>
      <c r="AF69" t="s">
        <v>102</v>
      </c>
    </row>
    <row r="70">
      <c r="A70">
        <v>001522</v>
      </c>
      <c r="B70" t="s">
        <v>195</v>
      </c>
      <c r="C70" t="s">
        <v>196</v>
      </c>
      <c r="D70" t="s">
        <v>132</v>
      </c>
      <c r="E70">
        <v>0.135000</v>
      </c>
      <c r="F70">
        <v>0.133333</v>
      </c>
      <c r="G70">
        <v>0.110000</v>
      </c>
      <c r="H70">
        <v>0.146666</v>
      </c>
      <c r="I70">
        <v>0.000000</v>
      </c>
      <c r="J70">
        <v>0.333333</v>
      </c>
      <c r="K70">
        <v>0.220000</v>
      </c>
      <c r="L70">
        <v>0.136666</v>
      </c>
      <c r="M70">
        <f>=SUM(E70,F70,G70,H70,I70)</f>
      </c>
      <c r="N70">
        <f>=SUM(J70,K70,L70)</f>
      </c>
      <c r="O70">
        <f>=M70*(30)</f>
      </c>
      <c r="P70">
        <f>=N70*(70)</f>
      </c>
      <c r="Q70">
        <f>=(O70+P70)*(60/100)</f>
      </c>
      <c r="R70">
        <v>80</v>
      </c>
      <c r="S70">
        <v>0.989500</v>
      </c>
      <c r="T70">
        <f>=Q70</f>
      </c>
      <c r="U70">
        <f>=R70*(30/100)</f>
      </c>
      <c r="V70">
        <f>=(S70*100)*(10/100)</f>
      </c>
      <c r="W70">
        <f>=SUM(T70,U70,V70)</f>
      </c>
      <c r="X70">
        <v>1</v>
      </c>
      <c r="Y70">
        <v>20</v>
      </c>
      <c r="Z70">
        <f>=W70*0.20</f>
      </c>
      <c r="AA70">
        <v>12</v>
      </c>
      <c r="AB70">
        <v>12</v>
      </c>
      <c r="AC70">
        <v>1.0000000000000000000</v>
      </c>
      <c r="AD70">
        <f>=W70*0.20*AC70</f>
      </c>
      <c r="AE70" t="s">
        <v>35</v>
      </c>
      <c r="AF70" t="s">
        <v>133</v>
      </c>
    </row>
    <row r="71">
      <c r="A71">
        <v>000750</v>
      </c>
      <c r="B71" t="s">
        <v>197</v>
      </c>
      <c r="C71" t="s">
        <v>198</v>
      </c>
      <c r="D71" t="s">
        <v>101</v>
      </c>
      <c r="E71">
        <v>0.232500</v>
      </c>
      <c r="F71">
        <v>0.143333</v>
      </c>
      <c r="G71">
        <v>0.100000</v>
      </c>
      <c r="H71">
        <v>0.143333</v>
      </c>
      <c r="I71">
        <v>0.000000</v>
      </c>
      <c r="J71">
        <v>0.391666</v>
      </c>
      <c r="K71">
        <v>0.200000</v>
      </c>
      <c r="L71">
        <v>0.140000</v>
      </c>
      <c r="M71">
        <f>=SUM(E71,F71,G71,H71,I71)</f>
      </c>
      <c r="N71">
        <f>=SUM(J71,K71,L71)</f>
      </c>
      <c r="O71">
        <f>=M71*(30)</f>
      </c>
      <c r="P71">
        <f>=N71*(70)</f>
      </c>
      <c r="Q71">
        <f>=(O71+P71)*(60/100)</f>
      </c>
      <c r="R71">
        <v>69</v>
      </c>
      <c r="S71">
        <v>0.989500</v>
      </c>
      <c r="T71">
        <f>=Q71</f>
      </c>
      <c r="U71">
        <f>=R71*(30/100)</f>
      </c>
      <c r="V71">
        <f>=(S71*100)*(10/100)</f>
      </c>
      <c r="W71">
        <f>=SUM(T71,U71,V71)</f>
      </c>
      <c r="X71">
        <v>1</v>
      </c>
      <c r="Y71">
        <v>20</v>
      </c>
      <c r="Z71">
        <f>=W71*0.20</f>
      </c>
      <c r="AA71">
        <v>12</v>
      </c>
      <c r="AB71">
        <v>12</v>
      </c>
      <c r="AC71">
        <v>1.0000000000000000000</v>
      </c>
      <c r="AD71">
        <f>=W71*0.20*AC71</f>
      </c>
      <c r="AE71" t="s">
        <v>35</v>
      </c>
      <c r="AF71" t="s">
        <v>102</v>
      </c>
    </row>
    <row r="72">
      <c r="A72">
        <v>001193</v>
      </c>
      <c r="B72" t="s">
        <v>199</v>
      </c>
      <c r="C72" t="s">
        <v>200</v>
      </c>
      <c r="D72" t="s">
        <v>53</v>
      </c>
      <c r="E72">
        <v>0.067500</v>
      </c>
      <c r="F72">
        <v>0.166666</v>
      </c>
      <c r="G72">
        <v>0.132500</v>
      </c>
      <c r="H72">
        <v>0.200000</v>
      </c>
      <c r="I72">
        <v>0.000000</v>
      </c>
      <c r="J72">
        <v>0.441666</v>
      </c>
      <c r="K72">
        <v>0.250000</v>
      </c>
      <c r="L72">
        <v>0.170000</v>
      </c>
      <c r="M72">
        <f>=SUM(E72,F72,G72,H72,I72)</f>
      </c>
      <c r="N72">
        <f>=SUM(J72,K72,L72)</f>
      </c>
      <c r="O72">
        <f>=M72*(30)</f>
      </c>
      <c r="P72">
        <f>=N72*(70)</f>
      </c>
      <c r="Q72">
        <f>=(O72+P72)*(60/100)</f>
      </c>
      <c r="R72">
        <v>54</v>
      </c>
      <c r="S72">
        <v>0.989500</v>
      </c>
      <c r="T72">
        <f>=Q72</f>
      </c>
      <c r="U72">
        <f>=R72*(30/100)</f>
      </c>
      <c r="V72">
        <f>=(S72*100)*(10/100)</f>
      </c>
      <c r="W72">
        <f>=SUM(T72,U72,V72)</f>
      </c>
      <c r="X72">
        <v>1</v>
      </c>
      <c r="Y72">
        <v>20</v>
      </c>
      <c r="Z72">
        <f>=W72*0.20</f>
      </c>
      <c r="AA72">
        <v>12</v>
      </c>
      <c r="AB72">
        <v>12</v>
      </c>
      <c r="AC72">
        <v>1.0000000000000000000</v>
      </c>
      <c r="AD72">
        <f>=W72*0.20*AC72</f>
      </c>
      <c r="AE72" t="s">
        <v>35</v>
      </c>
      <c r="AF72" t="s">
        <v>54</v>
      </c>
    </row>
    <row r="73">
      <c r="A73">
        <v>030482</v>
      </c>
      <c r="B73" t="s">
        <v>201</v>
      </c>
      <c r="C73" t="s">
        <v>202</v>
      </c>
      <c r="D73" t="s">
        <v>101</v>
      </c>
      <c r="E73">
        <v>0.307500</v>
      </c>
      <c r="F73">
        <v>0.150000</v>
      </c>
      <c r="G73">
        <v>0.107500</v>
      </c>
      <c r="H73">
        <v>0.136666</v>
      </c>
      <c r="I73">
        <v>0.000000</v>
      </c>
      <c r="J73">
        <v>0.350000</v>
      </c>
      <c r="K73">
        <v>0.200000</v>
      </c>
      <c r="L73">
        <v>0.146666</v>
      </c>
      <c r="M73">
        <f>=SUM(E73,F73,G73,H73,I73)</f>
      </c>
      <c r="N73">
        <f>=SUM(J73,K73,L73)</f>
      </c>
      <c r="O73">
        <f>=M73*(30)</f>
      </c>
      <c r="P73">
        <f>=N73*(70)</f>
      </c>
      <c r="Q73">
        <f>=(O73+P73)*(60/100)</f>
      </c>
      <c r="R73">
        <v>69</v>
      </c>
      <c r="S73">
        <v>0.989500</v>
      </c>
      <c r="T73">
        <f>=Q73</f>
      </c>
      <c r="U73">
        <f>=R73*(30/100)</f>
      </c>
      <c r="V73">
        <f>=(S73*100)*(10/100)</f>
      </c>
      <c r="W73">
        <f>=SUM(T73,U73,V73)</f>
      </c>
      <c r="X73">
        <v>1</v>
      </c>
      <c r="Y73">
        <v>20</v>
      </c>
      <c r="Z73">
        <f>=W73*0.20</f>
      </c>
      <c r="AA73">
        <v>12</v>
      </c>
      <c r="AB73">
        <v>12</v>
      </c>
      <c r="AC73">
        <v>1.0000000000000000000</v>
      </c>
      <c r="AD73">
        <f>=W73*0.20*AC73</f>
      </c>
      <c r="AE73" t="s">
        <v>35</v>
      </c>
      <c r="AF73" t="s">
        <v>102</v>
      </c>
    </row>
    <row r="74">
      <c r="A74">
        <v>001591</v>
      </c>
      <c r="B74" t="s">
        <v>203</v>
      </c>
      <c r="C74" t="s">
        <v>204</v>
      </c>
      <c r="D74" t="s">
        <v>69</v>
      </c>
      <c r="E74">
        <v>0.105000</v>
      </c>
      <c r="F74">
        <v>0.120000</v>
      </c>
      <c r="G74">
        <v>0.107500</v>
      </c>
      <c r="H74">
        <v>0.143333</v>
      </c>
      <c r="I74">
        <v>0.000000</v>
      </c>
      <c r="J74">
        <v>0.375000</v>
      </c>
      <c r="K74">
        <v>0.180000</v>
      </c>
      <c r="L74">
        <v>0.160000</v>
      </c>
      <c r="M74">
        <f>=SUM(E74,F74,G74,H74,I74)</f>
      </c>
      <c r="N74">
        <f>=SUM(J74,K74,L74)</f>
      </c>
      <c r="O74">
        <f>=M74*(30)</f>
      </c>
      <c r="P74">
        <f>=N74*(70)</f>
      </c>
      <c r="Q74">
        <f>=(O74+P74)*(60/100)</f>
      </c>
      <c r="R74">
        <v>80</v>
      </c>
      <c r="S74">
        <v>0.989500</v>
      </c>
      <c r="T74">
        <f>=Q74</f>
      </c>
      <c r="U74">
        <f>=R74*(30/100)</f>
      </c>
      <c r="V74">
        <f>=(S74*100)*(10/100)</f>
      </c>
      <c r="W74">
        <f>=SUM(T74,U74,V74)</f>
      </c>
      <c r="X74">
        <v>1</v>
      </c>
      <c r="Y74">
        <v>20</v>
      </c>
      <c r="Z74">
        <f>=W74*0.20</f>
      </c>
      <c r="AA74">
        <v>12</v>
      </c>
      <c r="AB74">
        <v>12</v>
      </c>
      <c r="AC74">
        <v>1.0000000000000000000</v>
      </c>
      <c r="AD74">
        <f>=W74*0.20*AC74</f>
      </c>
      <c r="AE74" t="s">
        <v>35</v>
      </c>
      <c r="AF74" t="s">
        <v>70</v>
      </c>
    </row>
    <row r="75">
      <c r="A75">
        <v>001770</v>
      </c>
      <c r="B75" t="s">
        <v>205</v>
      </c>
      <c r="C75" t="s">
        <v>206</v>
      </c>
      <c r="D75" t="s">
        <v>77</v>
      </c>
      <c r="E75">
        <v>0.052500</v>
      </c>
      <c r="F75">
        <v>0.136666</v>
      </c>
      <c r="G75">
        <v>0.112500</v>
      </c>
      <c r="H75">
        <v>0.130000</v>
      </c>
      <c r="I75">
        <v>0.000000</v>
      </c>
      <c r="J75">
        <v>0.350000</v>
      </c>
      <c r="K75">
        <v>0.225000</v>
      </c>
      <c r="L75">
        <v>0.160000</v>
      </c>
      <c r="M75">
        <f>=SUM(E75,F75,G75,H75,I75)</f>
      </c>
      <c r="N75">
        <f>=SUM(J75,K75,L75)</f>
      </c>
      <c r="O75">
        <f>=M75*(30)</f>
      </c>
      <c r="P75">
        <f>=N75*(70)</f>
      </c>
      <c r="Q75">
        <f>=(O75+P75)*(60/100)</f>
      </c>
      <c r="R75">
        <v>80</v>
      </c>
      <c r="S75">
        <v>0.989500</v>
      </c>
      <c r="T75">
        <f>=Q75</f>
      </c>
      <c r="U75">
        <f>=R75*(30/100)</f>
      </c>
      <c r="V75">
        <f>=(S75*100)*(10/100)</f>
      </c>
      <c r="W75">
        <f>=SUM(T75,U75,V75)</f>
      </c>
      <c r="X75">
        <v>1</v>
      </c>
      <c r="Y75">
        <v>20</v>
      </c>
      <c r="Z75">
        <f>=W75*0.20</f>
      </c>
      <c r="AA75">
        <v>12</v>
      </c>
      <c r="AB75">
        <v>12</v>
      </c>
      <c r="AC75">
        <v>1.0000000000000000000</v>
      </c>
      <c r="AD75">
        <f>=W75*0.20*AC75</f>
      </c>
      <c r="AE75" t="s">
        <v>35</v>
      </c>
      <c r="AF75" t="s">
        <v>78</v>
      </c>
    </row>
    <row r="76">
      <c r="A76">
        <v>001683</v>
      </c>
      <c r="B76" t="s">
        <v>207</v>
      </c>
      <c r="C76" t="s">
        <v>208</v>
      </c>
      <c r="D76" t="s">
        <v>69</v>
      </c>
      <c r="E76">
        <v>0.285000</v>
      </c>
      <c r="F76">
        <v>0.150000</v>
      </c>
      <c r="G76">
        <v>0.120000</v>
      </c>
      <c r="H76">
        <v>0.160000</v>
      </c>
      <c r="I76">
        <v>0.000000</v>
      </c>
      <c r="J76">
        <v>0.308333</v>
      </c>
      <c r="K76">
        <v>0.180000</v>
      </c>
      <c r="L76">
        <v>0.126666</v>
      </c>
      <c r="M76">
        <f>=SUM(E76,F76,G76,H76,I76)</f>
      </c>
      <c r="N76">
        <f>=SUM(J76,K76,L76)</f>
      </c>
      <c r="O76">
        <f>=M76*(30)</f>
      </c>
      <c r="P76">
        <f>=N76*(70)</f>
      </c>
      <c r="Q76">
        <f>=(O76+P76)*(60/100)</f>
      </c>
      <c r="R76">
        <v>80</v>
      </c>
      <c r="S76">
        <v>0.989500</v>
      </c>
      <c r="T76">
        <f>=Q76</f>
      </c>
      <c r="U76">
        <f>=R76*(30/100)</f>
      </c>
      <c r="V76">
        <f>=(S76*100)*(10/100)</f>
      </c>
      <c r="W76">
        <f>=SUM(T76,U76,V76)</f>
      </c>
      <c r="X76">
        <v>1</v>
      </c>
      <c r="Y76">
        <v>20</v>
      </c>
      <c r="Z76">
        <f>=W76*0.20</f>
      </c>
      <c r="AA76">
        <v>12</v>
      </c>
      <c r="AB76">
        <v>12</v>
      </c>
      <c r="AC76">
        <v>1.0000000000000000000</v>
      </c>
      <c r="AD76">
        <f>=W76*0.20*AC76</f>
      </c>
      <c r="AE76" t="s">
        <v>35</v>
      </c>
      <c r="AF76" t="s">
        <v>70</v>
      </c>
    </row>
    <row r="77">
      <c r="A77">
        <v>030974</v>
      </c>
      <c r="B77" t="s">
        <v>209</v>
      </c>
      <c r="C77" t="s">
        <v>210</v>
      </c>
      <c r="D77" t="s">
        <v>57</v>
      </c>
      <c r="E77">
        <v>0.277500</v>
      </c>
      <c r="F77">
        <v>0.160000</v>
      </c>
      <c r="G77">
        <v>0.117500</v>
      </c>
      <c r="H77">
        <v>0.163333</v>
      </c>
      <c r="I77">
        <v>0.000000</v>
      </c>
      <c r="J77">
        <v>0.391666</v>
      </c>
      <c r="K77">
        <v>0.245000</v>
      </c>
      <c r="L77">
        <v>0.163333</v>
      </c>
      <c r="M77">
        <f>=SUM(E77,F77,G77,H77,I77)</f>
      </c>
      <c r="N77">
        <f>=SUM(J77,K77,L77)</f>
      </c>
      <c r="O77">
        <f>=M77*(30)</f>
      </c>
      <c r="P77">
        <f>=N77*(70)</f>
      </c>
      <c r="Q77">
        <f>=(O77+P77)*(60/100)</f>
      </c>
      <c r="R77">
        <v>54</v>
      </c>
      <c r="S77">
        <v>0.989500</v>
      </c>
      <c r="T77">
        <f>=Q77</f>
      </c>
      <c r="U77">
        <f>=R77*(30/100)</f>
      </c>
      <c r="V77">
        <f>=(S77*100)*(10/100)</f>
      </c>
      <c r="W77">
        <f>=SUM(T77,U77,V77)</f>
      </c>
      <c r="X77">
        <v>1</v>
      </c>
      <c r="Y77">
        <v>20</v>
      </c>
      <c r="Z77">
        <f>=W77*0.20</f>
      </c>
      <c r="AA77">
        <v>12</v>
      </c>
      <c r="AB77">
        <v>12</v>
      </c>
      <c r="AC77">
        <v>1.0000000000000000000</v>
      </c>
      <c r="AD77">
        <f>=W77*0.20*AC77</f>
      </c>
      <c r="AE77" t="s">
        <v>35</v>
      </c>
      <c r="AF77" t="s">
        <v>58</v>
      </c>
    </row>
    <row r="78">
      <c r="A78">
        <v>031122</v>
      </c>
      <c r="B78" t="s">
        <v>127</v>
      </c>
      <c r="C78" t="s">
        <v>211</v>
      </c>
      <c r="D78" t="s">
        <v>57</v>
      </c>
      <c r="E78">
        <v>0.217500</v>
      </c>
      <c r="F78">
        <v>0.160000</v>
      </c>
      <c r="G78">
        <v>0.130000</v>
      </c>
      <c r="H78">
        <v>0.180000</v>
      </c>
      <c r="I78">
        <v>0.000000</v>
      </c>
      <c r="J78">
        <v>0.416666</v>
      </c>
      <c r="K78">
        <v>0.240000</v>
      </c>
      <c r="L78">
        <v>0.160000</v>
      </c>
      <c r="M78">
        <f>=SUM(E78,F78,G78,H78,I78)</f>
      </c>
      <c r="N78">
        <f>=SUM(J78,K78,L78)</f>
      </c>
      <c r="O78">
        <f>=M78*(30)</f>
      </c>
      <c r="P78">
        <f>=N78*(70)</f>
      </c>
      <c r="Q78">
        <f>=(O78+P78)*(60/100)</f>
      </c>
      <c r="R78">
        <v>54</v>
      </c>
      <c r="S78">
        <v>0.989500</v>
      </c>
      <c r="T78">
        <f>=Q78</f>
      </c>
      <c r="U78">
        <f>=R78*(30/100)</f>
      </c>
      <c r="V78">
        <f>=(S78*100)*(10/100)</f>
      </c>
      <c r="W78">
        <f>=SUM(T78,U78,V78)</f>
      </c>
      <c r="X78">
        <v>1</v>
      </c>
      <c r="Y78">
        <v>20</v>
      </c>
      <c r="Z78">
        <f>=W78*0.20</f>
      </c>
      <c r="AA78">
        <v>12</v>
      </c>
      <c r="AB78">
        <v>12</v>
      </c>
      <c r="AC78">
        <v>1.0000000000000000000</v>
      </c>
      <c r="AD78">
        <f>=W78*0.20*AC78</f>
      </c>
      <c r="AE78" t="s">
        <v>35</v>
      </c>
      <c r="AF78" t="s">
        <v>58</v>
      </c>
    </row>
    <row r="79">
      <c r="A79">
        <v>001884</v>
      </c>
      <c r="B79" t="s">
        <v>212</v>
      </c>
      <c r="C79" t="s">
        <v>213</v>
      </c>
      <c r="D79" t="s">
        <v>34</v>
      </c>
      <c r="E79">
        <v>0.405000</v>
      </c>
      <c r="F79">
        <v>0.140000</v>
      </c>
      <c r="G79">
        <v>0.116250</v>
      </c>
      <c r="H79">
        <v>0.155000</v>
      </c>
      <c r="I79">
        <v>0.000000</v>
      </c>
      <c r="J79">
        <v>0.375000</v>
      </c>
      <c r="K79">
        <v>0.210000</v>
      </c>
      <c r="L79">
        <v>0.140000</v>
      </c>
      <c r="M79">
        <f>=SUM(E79,F79,G79,H79,I79)</f>
      </c>
      <c r="N79">
        <f>=SUM(J79,K79,L79)</f>
      </c>
      <c r="O79">
        <f>=M79*(30)</f>
      </c>
      <c r="P79">
        <f>=N79*(70)</f>
      </c>
      <c r="Q79">
        <f>=(O79+P79)*(60/100)</f>
      </c>
      <c r="R79">
        <v>60</v>
      </c>
      <c r="S79">
        <v>0.989500</v>
      </c>
      <c r="T79">
        <f>=Q79</f>
      </c>
      <c r="U79">
        <f>=R79*(30/100)</f>
      </c>
      <c r="V79">
        <f>=(S79*100)*(10/100)</f>
      </c>
      <c r="W79">
        <f>=SUM(T79,U79,V79)</f>
      </c>
      <c r="X79">
        <v>1</v>
      </c>
      <c r="Y79">
        <v>20</v>
      </c>
      <c r="Z79">
        <f>=W79*0.20</f>
      </c>
      <c r="AA79">
        <v>8</v>
      </c>
      <c r="AB79">
        <v>12</v>
      </c>
      <c r="AC79">
        <v>0.6666666666666666666</v>
      </c>
      <c r="AD79">
        <f>=W79*0.20*AC79</f>
      </c>
      <c r="AE79" t="s">
        <v>35</v>
      </c>
      <c r="AF79" t="s">
        <v>36</v>
      </c>
    </row>
    <row r="80">
      <c r="A80">
        <v>001937</v>
      </c>
      <c r="B80" t="s">
        <v>177</v>
      </c>
      <c r="C80" t="s">
        <v>214</v>
      </c>
      <c r="D80" t="s">
        <v>179</v>
      </c>
      <c r="E80">
        <v>0.090000</v>
      </c>
      <c r="F80">
        <v>0.130000</v>
      </c>
      <c r="G80">
        <v>0.105000</v>
      </c>
      <c r="H80">
        <v>0.140000</v>
      </c>
      <c r="I80">
        <v>0.000000</v>
      </c>
      <c r="J80">
        <v>0.325000</v>
      </c>
      <c r="K80">
        <v>0.240000</v>
      </c>
      <c r="L80">
        <v>0.140000</v>
      </c>
      <c r="M80">
        <f>=SUM(E80,F80,G80,H80,I80)</f>
      </c>
      <c r="N80">
        <f>=SUM(J80,K80,L80)</f>
      </c>
      <c r="O80">
        <f>=M80*(30)</f>
      </c>
      <c r="P80">
        <f>=N80*(70)</f>
      </c>
      <c r="Q80">
        <f>=(O80+P80)*(60/100)</f>
      </c>
      <c r="R80">
        <v>84</v>
      </c>
      <c r="S80">
        <v>0.989500</v>
      </c>
      <c r="T80">
        <f>=Q80</f>
      </c>
      <c r="U80">
        <f>=R80*(30/100)</f>
      </c>
      <c r="V80">
        <f>=(S80*100)*(10/100)</f>
      </c>
      <c r="W80">
        <f>=SUM(T80,U80,V80)</f>
      </c>
      <c r="X80">
        <v>1</v>
      </c>
      <c r="Y80">
        <v>20</v>
      </c>
      <c r="Z80">
        <f>=W80*0.20</f>
      </c>
      <c r="AA80">
        <v>4</v>
      </c>
      <c r="AB80">
        <v>12</v>
      </c>
      <c r="AC80">
        <v>0.3333333333333333333</v>
      </c>
      <c r="AD80">
        <f>=W80*0.20*AC80</f>
      </c>
      <c r="AE80" t="s">
        <v>35</v>
      </c>
      <c r="AF80" t="s">
        <v>180</v>
      </c>
    </row>
    <row r="81">
      <c r="A81">
        <v>030515</v>
      </c>
      <c r="B81" t="s">
        <v>215</v>
      </c>
      <c r="C81" t="s">
        <v>216</v>
      </c>
      <c r="D81" t="s">
        <v>101</v>
      </c>
      <c r="E81">
        <v>0.292500</v>
      </c>
      <c r="F81">
        <v>0.140000</v>
      </c>
      <c r="G81">
        <v>0.105000</v>
      </c>
      <c r="H81">
        <v>0.133333</v>
      </c>
      <c r="I81">
        <v>0.000000</v>
      </c>
      <c r="J81">
        <v>0.383333</v>
      </c>
      <c r="K81">
        <v>0.205000</v>
      </c>
      <c r="L81">
        <v>0.140000</v>
      </c>
      <c r="M81">
        <f>=SUM(E81,F81,G81,H81,I81)</f>
      </c>
      <c r="N81">
        <f>=SUM(J81,K81,L81)</f>
      </c>
      <c r="O81">
        <f>=M81*(30)</f>
      </c>
      <c r="P81">
        <f>=N81*(70)</f>
      </c>
      <c r="Q81">
        <f>=(O81+P81)*(60/100)</f>
      </c>
      <c r="R81">
        <v>69</v>
      </c>
      <c r="S81">
        <v>0.989500</v>
      </c>
      <c r="T81">
        <f>=Q81</f>
      </c>
      <c r="U81">
        <f>=R81*(30/100)</f>
      </c>
      <c r="V81">
        <f>=(S81*100)*(10/100)</f>
      </c>
      <c r="W81">
        <f>=SUM(T81,U81,V81)</f>
      </c>
      <c r="X81">
        <v>1</v>
      </c>
      <c r="Y81">
        <v>20</v>
      </c>
      <c r="Z81">
        <f>=W81*0.20</f>
      </c>
      <c r="AA81">
        <v>12</v>
      </c>
      <c r="AB81">
        <v>12</v>
      </c>
      <c r="AC81">
        <v>1.0000000000000000000</v>
      </c>
      <c r="AD81">
        <f>=W81*0.20*AC81</f>
      </c>
      <c r="AE81" t="s">
        <v>35</v>
      </c>
      <c r="AF81" t="s">
        <v>102</v>
      </c>
    </row>
    <row r="82">
      <c r="A82">
        <v>000732</v>
      </c>
      <c r="B82" t="s">
        <v>217</v>
      </c>
      <c r="C82" t="s">
        <v>218</v>
      </c>
      <c r="D82" t="s">
        <v>101</v>
      </c>
      <c r="E82">
        <v>0.255000</v>
      </c>
      <c r="F82">
        <v>0.153333</v>
      </c>
      <c r="G82">
        <v>0.107500</v>
      </c>
      <c r="H82">
        <v>0.140000</v>
      </c>
      <c r="I82">
        <v>0.000000</v>
      </c>
      <c r="J82">
        <v>0.383333</v>
      </c>
      <c r="K82">
        <v>0.210000</v>
      </c>
      <c r="L82">
        <v>0.143333</v>
      </c>
      <c r="M82">
        <f>=SUM(E82,F82,G82,H82,I82)</f>
      </c>
      <c r="N82">
        <f>=SUM(J82,K82,L82)</f>
      </c>
      <c r="O82">
        <f>=M82*(30)</f>
      </c>
      <c r="P82">
        <f>=N82*(70)</f>
      </c>
      <c r="Q82">
        <f>=(O82+P82)*(60/100)</f>
      </c>
      <c r="R82">
        <v>69</v>
      </c>
      <c r="S82">
        <v>0.989500</v>
      </c>
      <c r="T82">
        <f>=Q82</f>
      </c>
      <c r="U82">
        <f>=R82*(30/100)</f>
      </c>
      <c r="V82">
        <f>=(S82*100)*(10/100)</f>
      </c>
      <c r="W82">
        <f>=SUM(T82,U82,V82)</f>
      </c>
      <c r="X82">
        <v>1</v>
      </c>
      <c r="Y82">
        <v>20</v>
      </c>
      <c r="Z82">
        <f>=W82*0.20</f>
      </c>
      <c r="AA82">
        <v>12</v>
      </c>
      <c r="AB82">
        <v>12</v>
      </c>
      <c r="AC82">
        <v>1.0000000000000000000</v>
      </c>
      <c r="AD82">
        <f>=W82*0.20*AC82</f>
      </c>
      <c r="AE82" t="s">
        <v>35</v>
      </c>
      <c r="AF82" t="s">
        <v>102</v>
      </c>
    </row>
    <row r="83">
      <c r="A83">
        <v>000961</v>
      </c>
      <c r="B83" t="s">
        <v>219</v>
      </c>
      <c r="C83" t="s">
        <v>220</v>
      </c>
      <c r="D83" t="s">
        <v>57</v>
      </c>
      <c r="E83">
        <v>0.345000</v>
      </c>
      <c r="F83">
        <v>0.160000</v>
      </c>
      <c r="G83">
        <v>0.117500</v>
      </c>
      <c r="H83">
        <v>0.163333</v>
      </c>
      <c r="I83">
        <v>0.000000</v>
      </c>
      <c r="J83">
        <v>0.400000</v>
      </c>
      <c r="K83">
        <v>0.225000</v>
      </c>
      <c r="L83">
        <v>0.163333</v>
      </c>
      <c r="M83">
        <f>=SUM(E83,F83,G83,H83,I83)</f>
      </c>
      <c r="N83">
        <f>=SUM(J83,K83,L83)</f>
      </c>
      <c r="O83">
        <f>=M83*(30)</f>
      </c>
      <c r="P83">
        <f>=N83*(70)</f>
      </c>
      <c r="Q83">
        <f>=(O83+P83)*(60/100)</f>
      </c>
      <c r="R83">
        <v>54</v>
      </c>
      <c r="S83">
        <v>0.989500</v>
      </c>
      <c r="T83">
        <f>=Q83</f>
      </c>
      <c r="U83">
        <f>=R83*(30/100)</f>
      </c>
      <c r="V83">
        <f>=(S83*100)*(10/100)</f>
      </c>
      <c r="W83">
        <f>=SUM(T83,U83,V83)</f>
      </c>
      <c r="X83">
        <v>1</v>
      </c>
      <c r="Y83">
        <v>20</v>
      </c>
      <c r="Z83">
        <f>=W83*0.20</f>
      </c>
      <c r="AA83">
        <v>12</v>
      </c>
      <c r="AB83">
        <v>12</v>
      </c>
      <c r="AC83">
        <v>1.0000000000000000000</v>
      </c>
      <c r="AD83">
        <f>=W83*0.20*AC83</f>
      </c>
      <c r="AE83" t="s">
        <v>35</v>
      </c>
      <c r="AF83" t="s">
        <v>58</v>
      </c>
    </row>
    <row r="84">
      <c r="A84">
        <v>040855</v>
      </c>
      <c r="B84" t="s">
        <v>173</v>
      </c>
      <c r="C84" t="s">
        <v>221</v>
      </c>
      <c r="D84" t="s">
        <v>101</v>
      </c>
      <c r="E84">
        <v>0.412500</v>
      </c>
      <c r="F84">
        <v>0.130000</v>
      </c>
      <c r="G84">
        <v>0.102500</v>
      </c>
      <c r="H84">
        <v>0.130000</v>
      </c>
      <c r="I84">
        <v>0.000000</v>
      </c>
      <c r="J84">
        <v>0.358333</v>
      </c>
      <c r="K84">
        <v>0.205000</v>
      </c>
      <c r="L84">
        <v>0.126666</v>
      </c>
      <c r="M84">
        <f>=SUM(E84,F84,G84,H84,I84)</f>
      </c>
      <c r="N84">
        <f>=SUM(J84,K84,L84)</f>
      </c>
      <c r="O84">
        <f>=M84*(30)</f>
      </c>
      <c r="P84">
        <f>=N84*(70)</f>
      </c>
      <c r="Q84">
        <f>=(O84+P84)*(60/100)</f>
      </c>
      <c r="R84">
        <v>69</v>
      </c>
      <c r="S84">
        <v>0.989500</v>
      </c>
      <c r="T84">
        <f>=Q84</f>
      </c>
      <c r="U84">
        <f>=R84*(30/100)</f>
      </c>
      <c r="V84">
        <f>=(S84*100)*(10/100)</f>
      </c>
      <c r="W84">
        <f>=SUM(T84,U84,V84)</f>
      </c>
      <c r="X84">
        <v>1</v>
      </c>
      <c r="Y84">
        <v>20</v>
      </c>
      <c r="Z84">
        <f>=W84*0.20</f>
      </c>
      <c r="AA84">
        <v>12</v>
      </c>
      <c r="AB84">
        <v>12</v>
      </c>
      <c r="AC84">
        <v>1.0000000000000000000</v>
      </c>
      <c r="AD84">
        <f>=W84*0.20*AC84</f>
      </c>
      <c r="AE84" t="s">
        <v>35</v>
      </c>
      <c r="AF84" t="s">
        <v>102</v>
      </c>
    </row>
    <row r="85">
      <c r="A85">
        <v>000607</v>
      </c>
      <c r="B85" t="s">
        <v>222</v>
      </c>
      <c r="C85" t="s">
        <v>223</v>
      </c>
      <c r="D85" t="s">
        <v>101</v>
      </c>
      <c r="E85">
        <v>0.397500</v>
      </c>
      <c r="F85">
        <v>0.136666</v>
      </c>
      <c r="G85">
        <v>0.110000</v>
      </c>
      <c r="H85">
        <v>0.136666</v>
      </c>
      <c r="I85">
        <v>0.000000</v>
      </c>
      <c r="J85">
        <v>0.350000</v>
      </c>
      <c r="K85">
        <v>0.210000</v>
      </c>
      <c r="L85">
        <v>0.130000</v>
      </c>
      <c r="M85">
        <f>=SUM(E85,F85,G85,H85,I85)</f>
      </c>
      <c r="N85">
        <f>=SUM(J85,K85,L85)</f>
      </c>
      <c r="O85">
        <f>=M85*(30)</f>
      </c>
      <c r="P85">
        <f>=N85*(70)</f>
      </c>
      <c r="Q85">
        <f>=(O85+P85)*(60/100)</f>
      </c>
      <c r="R85">
        <v>69</v>
      </c>
      <c r="S85">
        <v>0.989500</v>
      </c>
      <c r="T85">
        <f>=Q85</f>
      </c>
      <c r="U85">
        <f>=R85*(30/100)</f>
      </c>
      <c r="V85">
        <f>=(S85*100)*(10/100)</f>
      </c>
      <c r="W85">
        <f>=SUM(T85,U85,V85)</f>
      </c>
      <c r="X85">
        <v>1</v>
      </c>
      <c r="Y85">
        <v>20</v>
      </c>
      <c r="Z85">
        <f>=W85*0.20</f>
      </c>
      <c r="AA85">
        <v>12</v>
      </c>
      <c r="AB85">
        <v>12</v>
      </c>
      <c r="AC85">
        <v>1.0000000000000000000</v>
      </c>
      <c r="AD85">
        <f>=W85*0.20*AC85</f>
      </c>
      <c r="AE85" t="s">
        <v>35</v>
      </c>
      <c r="AF85" t="s">
        <v>102</v>
      </c>
    </row>
    <row r="86">
      <c r="A86">
        <v>001031</v>
      </c>
      <c r="B86" t="s">
        <v>224</v>
      </c>
      <c r="C86" t="s">
        <v>225</v>
      </c>
      <c r="D86" t="s">
        <v>53</v>
      </c>
      <c r="E86">
        <v>0.127500</v>
      </c>
      <c r="F86">
        <v>0.160000</v>
      </c>
      <c r="G86">
        <v>0.137500</v>
      </c>
      <c r="H86">
        <v>0.196666</v>
      </c>
      <c r="I86">
        <v>0.000000</v>
      </c>
      <c r="J86">
        <v>0.425000</v>
      </c>
      <c r="K86">
        <v>0.265000</v>
      </c>
      <c r="L86">
        <v>0.176666</v>
      </c>
      <c r="M86">
        <f>=SUM(E86,F86,G86,H86,I86)</f>
      </c>
      <c r="N86">
        <f>=SUM(J86,K86,L86)</f>
      </c>
      <c r="O86">
        <f>=M86*(30)</f>
      </c>
      <c r="P86">
        <f>=N86*(70)</f>
      </c>
      <c r="Q86">
        <f>=(O86+P86)*(60/100)</f>
      </c>
      <c r="R86">
        <v>54</v>
      </c>
      <c r="S86">
        <v>0.989500</v>
      </c>
      <c r="T86">
        <f>=Q86</f>
      </c>
      <c r="U86">
        <f>=R86*(30/100)</f>
      </c>
      <c r="V86">
        <f>=(S86*100)*(10/100)</f>
      </c>
      <c r="W86">
        <f>=SUM(T86,U86,V86)</f>
      </c>
      <c r="X86">
        <v>1</v>
      </c>
      <c r="Y86">
        <v>20</v>
      </c>
      <c r="Z86">
        <f>=W86*0.20</f>
      </c>
      <c r="AA86">
        <v>12</v>
      </c>
      <c r="AB86">
        <v>12</v>
      </c>
      <c r="AC86">
        <v>1.0000000000000000000</v>
      </c>
      <c r="AD86">
        <f>=W86*0.20*AC86</f>
      </c>
      <c r="AE86" t="s">
        <v>35</v>
      </c>
      <c r="AF86" t="s">
        <v>54</v>
      </c>
    </row>
    <row r="87">
      <c r="A87">
        <v>004053</v>
      </c>
      <c r="B87" t="s">
        <v>226</v>
      </c>
      <c r="C87" t="s">
        <v>227</v>
      </c>
      <c r="D87" t="s">
        <v>161</v>
      </c>
      <c r="E87">
        <v>0.000000</v>
      </c>
      <c r="F87">
        <v>0.170000</v>
      </c>
      <c r="G87">
        <v>0.137500</v>
      </c>
      <c r="H87">
        <v>0.156666</v>
      </c>
      <c r="I87">
        <v>0.000000</v>
      </c>
      <c r="J87">
        <v>0.366666</v>
      </c>
      <c r="K87">
        <v>0.210000</v>
      </c>
      <c r="L87">
        <v>0.146666</v>
      </c>
      <c r="M87">
        <f>=SUM(E87,F87,G87,H87,I87)</f>
      </c>
      <c r="N87">
        <f>=SUM(J87,K87,L87)</f>
      </c>
      <c r="O87">
        <f>=M87*(30)</f>
      </c>
      <c r="P87">
        <f>=N87*(70)</f>
      </c>
      <c r="Q87">
        <f>=(O87+P87)*(60/100)</f>
      </c>
      <c r="R87">
        <v>84</v>
      </c>
      <c r="S87">
        <v>0.989500</v>
      </c>
      <c r="T87">
        <f>=Q87</f>
      </c>
      <c r="U87">
        <f>=R87*(30/100)</f>
      </c>
      <c r="V87">
        <f>=(S87*100)*(10/100)</f>
      </c>
      <c r="W87">
        <f>=SUM(T87,U87,V87)</f>
      </c>
      <c r="X87">
        <v>1</v>
      </c>
      <c r="Y87">
        <v>20</v>
      </c>
      <c r="Z87">
        <f>=W87*0.20</f>
      </c>
      <c r="AA87">
        <v>12</v>
      </c>
      <c r="AB87">
        <v>12</v>
      </c>
      <c r="AC87">
        <v>1.0000000000000000000</v>
      </c>
      <c r="AD87">
        <f>=W87*0.20*AC87</f>
      </c>
      <c r="AE87" t="s">
        <v>35</v>
      </c>
      <c r="AF87" t="s">
        <v>162</v>
      </c>
    </row>
    <row r="88">
      <c r="A88">
        <v>030568</v>
      </c>
      <c r="B88" t="s">
        <v>228</v>
      </c>
      <c r="C88" t="s">
        <v>229</v>
      </c>
      <c r="D88" t="s">
        <v>57</v>
      </c>
      <c r="E88">
        <v>0.270000</v>
      </c>
      <c r="F88">
        <v>0.156666</v>
      </c>
      <c r="G88">
        <v>0.135000</v>
      </c>
      <c r="H88">
        <v>0.160000</v>
      </c>
      <c r="I88">
        <v>0.000000</v>
      </c>
      <c r="J88">
        <v>0.400000</v>
      </c>
      <c r="K88">
        <v>0.270000</v>
      </c>
      <c r="L88">
        <v>0.163333</v>
      </c>
      <c r="M88">
        <f>=SUM(E88,F88,G88,H88,I88)</f>
      </c>
      <c r="N88">
        <f>=SUM(J88,K88,L88)</f>
      </c>
      <c r="O88">
        <f>=M88*(30)</f>
      </c>
      <c r="P88">
        <f>=N88*(70)</f>
      </c>
      <c r="Q88">
        <f>=(O88+P88)*(60/100)</f>
      </c>
      <c r="R88">
        <v>54</v>
      </c>
      <c r="S88">
        <v>0.989500</v>
      </c>
      <c r="T88">
        <f>=Q88</f>
      </c>
      <c r="U88">
        <f>=R88*(30/100)</f>
      </c>
      <c r="V88">
        <f>=(S88*100)*(10/100)</f>
      </c>
      <c r="W88">
        <f>=SUM(T88,U88,V88)</f>
      </c>
      <c r="X88">
        <v>1</v>
      </c>
      <c r="Y88">
        <v>20</v>
      </c>
      <c r="Z88">
        <f>=W88*0.20</f>
      </c>
      <c r="AA88">
        <v>12</v>
      </c>
      <c r="AB88">
        <v>12</v>
      </c>
      <c r="AC88">
        <v>1.0000000000000000000</v>
      </c>
      <c r="AD88">
        <f>=W88*0.20*AC88</f>
      </c>
      <c r="AE88" t="s">
        <v>35</v>
      </c>
      <c r="AF88" t="s">
        <v>58</v>
      </c>
    </row>
    <row r="89">
      <c r="A89">
        <v>031342</v>
      </c>
      <c r="B89" t="s">
        <v>230</v>
      </c>
      <c r="C89" t="s">
        <v>231</v>
      </c>
      <c r="D89" t="s">
        <v>161</v>
      </c>
      <c r="E89">
        <v>0.307500</v>
      </c>
      <c r="F89">
        <v>0.143333</v>
      </c>
      <c r="G89">
        <v>0.092500</v>
      </c>
      <c r="H89">
        <v>0.123333</v>
      </c>
      <c r="I89">
        <v>0.000000</v>
      </c>
      <c r="J89">
        <v>0.341666</v>
      </c>
      <c r="K89">
        <v>0.170000</v>
      </c>
      <c r="L89">
        <v>0.133333</v>
      </c>
      <c r="M89">
        <f>=SUM(E89,F89,G89,H89,I89)</f>
      </c>
      <c r="N89">
        <f>=SUM(J89,K89,L89)</f>
      </c>
      <c r="O89">
        <f>=M89*(30)</f>
      </c>
      <c r="P89">
        <f>=N89*(70)</f>
      </c>
      <c r="Q89">
        <f>=(O89+P89)*(60/100)</f>
      </c>
      <c r="R89">
        <v>84</v>
      </c>
      <c r="S89">
        <v>0.989500</v>
      </c>
      <c r="T89">
        <f>=Q89</f>
      </c>
      <c r="U89">
        <f>=R89*(30/100)</f>
      </c>
      <c r="V89">
        <f>=(S89*100)*(10/100)</f>
      </c>
      <c r="W89">
        <f>=SUM(T89,U89,V89)</f>
      </c>
      <c r="X89">
        <v>1</v>
      </c>
      <c r="Y89">
        <v>20</v>
      </c>
      <c r="Z89">
        <f>=W89*0.20</f>
      </c>
      <c r="AA89">
        <v>12</v>
      </c>
      <c r="AB89">
        <v>12</v>
      </c>
      <c r="AC89">
        <v>1.0000000000000000000</v>
      </c>
      <c r="AD89">
        <f>=W89*0.20*AC89</f>
      </c>
      <c r="AE89" t="s">
        <v>35</v>
      </c>
      <c r="AF89" t="s">
        <v>162</v>
      </c>
    </row>
    <row r="90">
      <c r="A90">
        <v>001855</v>
      </c>
      <c r="B90" t="s">
        <v>232</v>
      </c>
      <c r="C90" t="s">
        <v>233</v>
      </c>
      <c r="D90" t="s">
        <v>234</v>
      </c>
      <c r="E90">
        <v>0.409090</v>
      </c>
      <c r="F90">
        <v>0.094545</v>
      </c>
      <c r="G90">
        <v>0.079090</v>
      </c>
      <c r="H90">
        <v>0.109090</v>
      </c>
      <c r="I90">
        <v>0.000000</v>
      </c>
      <c r="J90">
        <v>0.345454</v>
      </c>
      <c r="K90">
        <v>0.212727</v>
      </c>
      <c r="L90">
        <v>0.105454</v>
      </c>
      <c r="M90">
        <f>=SUM(E90,F90,G90,H90,I90)</f>
      </c>
      <c r="N90">
        <f>=SUM(J90,K90,L90)</f>
      </c>
      <c r="O90">
        <f>=M90*(30)</f>
      </c>
      <c r="P90">
        <f>=N90*(70)</f>
      </c>
      <c r="Q90">
        <f>=(O90+P90)*(60/100)</f>
      </c>
      <c r="R90">
        <v>80</v>
      </c>
      <c r="S90">
        <v>0.989500</v>
      </c>
      <c r="T90">
        <f>=Q90</f>
      </c>
      <c r="U90">
        <f>=R90*(30/100)</f>
      </c>
      <c r="V90">
        <f>=(S90*100)*(10/100)</f>
      </c>
      <c r="W90">
        <f>=SUM(T90,U90,V90)</f>
      </c>
      <c r="X90">
        <v>1</v>
      </c>
      <c r="Y90">
        <v>20</v>
      </c>
      <c r="Z90">
        <f>=W90*0.20</f>
      </c>
      <c r="AA90">
        <v>11</v>
      </c>
      <c r="AB90">
        <v>12</v>
      </c>
      <c r="AC90">
        <v>0.9166666666666666666</v>
      </c>
      <c r="AD90">
        <f>=W90*0.20*AC90</f>
      </c>
      <c r="AE90" t="s">
        <v>35</v>
      </c>
      <c r="AF90" t="s">
        <v>235</v>
      </c>
    </row>
    <row r="91">
      <c r="A91">
        <v>001827</v>
      </c>
      <c r="B91" t="s">
        <v>236</v>
      </c>
      <c r="C91" t="s">
        <v>237</v>
      </c>
      <c r="D91" t="s">
        <v>238</v>
      </c>
      <c r="E91">
        <v>0.000000</v>
      </c>
      <c r="F91">
        <v>0.143333</v>
      </c>
      <c r="G91">
        <v>0.117500</v>
      </c>
      <c r="H91">
        <v>0.196666</v>
      </c>
      <c r="I91">
        <v>0.000000</v>
      </c>
      <c r="J91">
        <v>0.383333</v>
      </c>
      <c r="K91">
        <v>0.210000</v>
      </c>
      <c r="L91">
        <v>0.173333</v>
      </c>
      <c r="M91">
        <f>=SUM(E91,F91,G91,H91,I91)</f>
      </c>
      <c r="N91">
        <f>=SUM(J91,K91,L91)</f>
      </c>
      <c r="O91">
        <f>=M91*(30)</f>
      </c>
      <c r="P91">
        <f>=N91*(70)</f>
      </c>
      <c r="Q91">
        <f>=(O91+P91)*(60/100)</f>
      </c>
      <c r="R91">
        <v>80</v>
      </c>
      <c r="S91">
        <v>0.989500</v>
      </c>
      <c r="T91">
        <f>=Q91</f>
      </c>
      <c r="U91">
        <f>=R91*(30/100)</f>
      </c>
      <c r="V91">
        <f>=(S91*100)*(10/100)</f>
      </c>
      <c r="W91">
        <f>=SUM(T91,U91,V91)</f>
      </c>
      <c r="X91">
        <v>1</v>
      </c>
      <c r="Y91">
        <v>20</v>
      </c>
      <c r="Z91">
        <f>=W91*0.20</f>
      </c>
      <c r="AA91">
        <v>12</v>
      </c>
      <c r="AB91">
        <v>12</v>
      </c>
      <c r="AC91">
        <v>1.0000000000000000000</v>
      </c>
      <c r="AD91">
        <f>=W91*0.20*AC91</f>
      </c>
      <c r="AE91" t="s">
        <v>35</v>
      </c>
      <c r="AF91" t="s">
        <v>239</v>
      </c>
    </row>
    <row r="92">
      <c r="A92">
        <v>001861</v>
      </c>
      <c r="B92" t="s">
        <v>240</v>
      </c>
      <c r="C92" t="s">
        <v>241</v>
      </c>
      <c r="D92" t="s">
        <v>234</v>
      </c>
      <c r="E92">
        <v>0.423000</v>
      </c>
      <c r="F92">
        <v>0.108000</v>
      </c>
      <c r="G92">
        <v>0.096000</v>
      </c>
      <c r="H92">
        <v>0.120000</v>
      </c>
      <c r="I92">
        <v>0.000000</v>
      </c>
      <c r="J92">
        <v>0.310000</v>
      </c>
      <c r="K92">
        <v>0.216000</v>
      </c>
      <c r="L92">
        <v>0.112000</v>
      </c>
      <c r="M92">
        <f>=SUM(E92,F92,G92,H92,I92)</f>
      </c>
      <c r="N92">
        <f>=SUM(J92,K92,L92)</f>
      </c>
      <c r="O92">
        <f>=M92*(30)</f>
      </c>
      <c r="P92">
        <f>=N92*(70)</f>
      </c>
      <c r="Q92">
        <f>=(O92+P92)*(60/100)</f>
      </c>
      <c r="R92">
        <v>80</v>
      </c>
      <c r="S92">
        <v>0.989500</v>
      </c>
      <c r="T92">
        <f>=Q92</f>
      </c>
      <c r="U92">
        <f>=R92*(30/100)</f>
      </c>
      <c r="V92">
        <f>=(S92*100)*(10/100)</f>
      </c>
      <c r="W92">
        <f>=SUM(T92,U92,V92)</f>
      </c>
      <c r="X92">
        <v>1</v>
      </c>
      <c r="Y92">
        <v>20</v>
      </c>
      <c r="Z92">
        <f>=W92*0.20</f>
      </c>
      <c r="AA92">
        <v>10</v>
      </c>
      <c r="AB92">
        <v>12</v>
      </c>
      <c r="AC92">
        <v>0.8333333333333333333</v>
      </c>
      <c r="AD92">
        <f>=W92*0.20*AC92</f>
      </c>
      <c r="AE92" t="s">
        <v>35</v>
      </c>
      <c r="AF92" t="s">
        <v>235</v>
      </c>
    </row>
    <row r="93">
      <c r="A93">
        <v>031504</v>
      </c>
      <c r="B93" t="s">
        <v>242</v>
      </c>
      <c r="C93" t="s">
        <v>243</v>
      </c>
      <c r="D93" t="s">
        <v>244</v>
      </c>
      <c r="E93">
        <v>0.000000</v>
      </c>
      <c r="F93">
        <v>0.160000</v>
      </c>
      <c r="G93">
        <v>0.132857</v>
      </c>
      <c r="H93">
        <v>0.165714</v>
      </c>
      <c r="I93">
        <v>0.000000</v>
      </c>
      <c r="J93">
        <v>0.428571</v>
      </c>
      <c r="K93">
        <v>0.257142</v>
      </c>
      <c r="L93">
        <v>0.165714</v>
      </c>
      <c r="M93">
        <f>=SUM(E93,F93,G93,H93,I93)</f>
      </c>
      <c r="N93">
        <f>=SUM(J93,K93,L93)</f>
      </c>
      <c r="O93">
        <f>=M93*(30)</f>
      </c>
      <c r="P93">
        <f>=N93*(70)</f>
      </c>
      <c r="Q93">
        <f>=(O93+P93)*(60/100)</f>
      </c>
      <c r="R93">
        <v>68</v>
      </c>
      <c r="S93">
        <v>0.989500</v>
      </c>
      <c r="T93">
        <f>=Q93</f>
      </c>
      <c r="U93">
        <f>=R93*(30/100)</f>
      </c>
      <c r="V93">
        <f>=(S93*100)*(10/100)</f>
      </c>
      <c r="W93">
        <f>=SUM(T93,U93,V93)</f>
      </c>
      <c r="X93">
        <v>1</v>
      </c>
      <c r="Y93">
        <v>20</v>
      </c>
      <c r="Z93">
        <f>=W93*0.20</f>
      </c>
      <c r="AA93">
        <v>7</v>
      </c>
      <c r="AB93">
        <v>12</v>
      </c>
      <c r="AC93">
        <v>0.5833333333333333333</v>
      </c>
      <c r="AD93">
        <f>=W93*0.20*AC93</f>
      </c>
      <c r="AE93" t="s">
        <v>35</v>
      </c>
      <c r="AF93" t="s">
        <v>245</v>
      </c>
    </row>
    <row r="94">
      <c r="A94">
        <v>001713</v>
      </c>
      <c r="B94" t="s">
        <v>246</v>
      </c>
      <c r="C94" t="s">
        <v>247</v>
      </c>
      <c r="D94" t="s">
        <v>69</v>
      </c>
      <c r="E94">
        <v>0.322500</v>
      </c>
      <c r="F94">
        <v>0.123333</v>
      </c>
      <c r="G94">
        <v>0.120000</v>
      </c>
      <c r="H94">
        <v>0.160000</v>
      </c>
      <c r="I94">
        <v>0.000000</v>
      </c>
      <c r="J94">
        <v>0.316666</v>
      </c>
      <c r="K94">
        <v>0.185000</v>
      </c>
      <c r="L94">
        <v>0.160000</v>
      </c>
      <c r="M94">
        <f>=SUM(E94,F94,G94,H94,I94)</f>
      </c>
      <c r="N94">
        <f>=SUM(J94,K94,L94)</f>
      </c>
      <c r="O94">
        <f>=M94*(30)</f>
      </c>
      <c r="P94">
        <f>=N94*(70)</f>
      </c>
      <c r="Q94">
        <f>=(O94+P94)*(60/100)</f>
      </c>
      <c r="R94">
        <v>80</v>
      </c>
      <c r="S94">
        <v>0.989500</v>
      </c>
      <c r="T94">
        <f>=Q94</f>
      </c>
      <c r="U94">
        <f>=R94*(30/100)</f>
      </c>
      <c r="V94">
        <f>=(S94*100)*(10/100)</f>
      </c>
      <c r="W94">
        <f>=SUM(T94,U94,V94)</f>
      </c>
      <c r="X94">
        <v>1</v>
      </c>
      <c r="Y94">
        <v>20</v>
      </c>
      <c r="Z94">
        <f>=W94*0.20</f>
      </c>
      <c r="AA94">
        <v>12</v>
      </c>
      <c r="AB94">
        <v>12</v>
      </c>
      <c r="AC94">
        <v>1.0000000000000000000</v>
      </c>
      <c r="AD94">
        <f>=W94*0.20*AC94</f>
      </c>
      <c r="AE94" t="s">
        <v>35</v>
      </c>
      <c r="AF94" t="s">
        <v>70</v>
      </c>
    </row>
    <row r="95">
      <c r="A95">
        <v>001853</v>
      </c>
      <c r="B95" t="s">
        <v>248</v>
      </c>
      <c r="C95" t="s">
        <v>249</v>
      </c>
      <c r="D95" t="s">
        <v>238</v>
      </c>
      <c r="E95">
        <v>0.032727</v>
      </c>
      <c r="F95">
        <v>0.134545</v>
      </c>
      <c r="G95">
        <v>0.122727</v>
      </c>
      <c r="H95">
        <v>0.189090</v>
      </c>
      <c r="I95">
        <v>0.000000</v>
      </c>
      <c r="J95">
        <v>0.381818</v>
      </c>
      <c r="K95">
        <v>0.207272</v>
      </c>
      <c r="L95">
        <v>0.178181</v>
      </c>
      <c r="M95">
        <f>=SUM(E95,F95,G95,H95,I95)</f>
      </c>
      <c r="N95">
        <f>=SUM(J95,K95,L95)</f>
      </c>
      <c r="O95">
        <f>=M95*(30)</f>
      </c>
      <c r="P95">
        <f>=N95*(70)</f>
      </c>
      <c r="Q95">
        <f>=(O95+P95)*(60/100)</f>
      </c>
      <c r="R95">
        <v>80</v>
      </c>
      <c r="S95">
        <v>0.989500</v>
      </c>
      <c r="T95">
        <f>=Q95</f>
      </c>
      <c r="U95">
        <f>=R95*(30/100)</f>
      </c>
      <c r="V95">
        <f>=(S95*100)*(10/100)</f>
      </c>
      <c r="W95">
        <f>=SUM(T95,U95,V95)</f>
      </c>
      <c r="X95">
        <v>1</v>
      </c>
      <c r="Y95">
        <v>20</v>
      </c>
      <c r="Z95">
        <f>=W95*0.20</f>
      </c>
      <c r="AA95">
        <v>11</v>
      </c>
      <c r="AB95">
        <v>12</v>
      </c>
      <c r="AC95">
        <v>0.9166666666666666666</v>
      </c>
      <c r="AD95">
        <f>=W95*0.20*AC95</f>
      </c>
      <c r="AE95" t="s">
        <v>35</v>
      </c>
      <c r="AF95" t="s">
        <v>239</v>
      </c>
    </row>
    <row r="96">
      <c r="A96">
        <v>000053</v>
      </c>
      <c r="B96" t="s">
        <v>250</v>
      </c>
      <c r="C96" t="s">
        <v>251</v>
      </c>
      <c r="D96" t="s">
        <v>101</v>
      </c>
      <c r="E96">
        <v>0.397500</v>
      </c>
      <c r="F96">
        <v>0.146666</v>
      </c>
      <c r="G96">
        <v>0.105000</v>
      </c>
      <c r="H96">
        <v>0.153333</v>
      </c>
      <c r="I96">
        <v>0.000000</v>
      </c>
      <c r="J96">
        <v>0.350000</v>
      </c>
      <c r="K96">
        <v>0.210000</v>
      </c>
      <c r="L96">
        <v>0.150000</v>
      </c>
      <c r="M96">
        <f>=SUM(E96,F96,G96,H96,I96)</f>
      </c>
      <c r="N96">
        <f>=SUM(J96,K96,L96)</f>
      </c>
      <c r="O96">
        <f>=M96*(30)</f>
      </c>
      <c r="P96">
        <f>=N96*(70)</f>
      </c>
      <c r="Q96">
        <f>=(O96+P96)*(60/100)</f>
      </c>
      <c r="R96">
        <v>69</v>
      </c>
      <c r="S96">
        <v>0.989500</v>
      </c>
      <c r="T96">
        <f>=Q96</f>
      </c>
      <c r="U96">
        <f>=R96*(30/100)</f>
      </c>
      <c r="V96">
        <f>=(S96*100)*(10/100)</f>
      </c>
      <c r="W96">
        <f>=SUM(T96,U96,V96)</f>
      </c>
      <c r="X96">
        <v>1</v>
      </c>
      <c r="Y96">
        <v>20</v>
      </c>
      <c r="Z96">
        <f>=W96*0.20</f>
      </c>
      <c r="AA96">
        <v>12</v>
      </c>
      <c r="AB96">
        <v>12</v>
      </c>
      <c r="AC96">
        <v>1.0000000000000000000</v>
      </c>
      <c r="AD96">
        <f>=W96*0.20*AC96</f>
      </c>
      <c r="AE96" t="s">
        <v>35</v>
      </c>
      <c r="AF96" t="s">
        <v>102</v>
      </c>
    </row>
    <row r="97">
      <c r="A97">
        <v>000974</v>
      </c>
      <c r="B97" t="s">
        <v>252</v>
      </c>
      <c r="C97" t="s">
        <v>253</v>
      </c>
      <c r="D97" t="s">
        <v>53</v>
      </c>
      <c r="E97">
        <v>0.000000</v>
      </c>
      <c r="F97">
        <v>0.200000</v>
      </c>
      <c r="G97">
        <v>0.145000</v>
      </c>
      <c r="H97">
        <v>0.176666</v>
      </c>
      <c r="I97">
        <v>0.000000</v>
      </c>
      <c r="J97">
        <v>0.500000</v>
      </c>
      <c r="K97">
        <v>0.245000</v>
      </c>
      <c r="L97">
        <v>0.200000</v>
      </c>
      <c r="M97">
        <f>=SUM(E97,F97,G97,H97,I97)</f>
      </c>
      <c r="N97">
        <f>=SUM(J97,K97,L97)</f>
      </c>
      <c r="O97">
        <f>=M97*(30)</f>
      </c>
      <c r="P97">
        <f>=N97*(70)</f>
      </c>
      <c r="Q97">
        <f>=(O97+P97)*(60/100)</f>
      </c>
      <c r="R97">
        <v>54</v>
      </c>
      <c r="S97">
        <v>0.989500</v>
      </c>
      <c r="T97">
        <f>=Q97</f>
      </c>
      <c r="U97">
        <f>=R97*(30/100)</f>
      </c>
      <c r="V97">
        <f>=(S97*100)*(10/100)</f>
      </c>
      <c r="W97">
        <f>=SUM(T97,U97,V97)</f>
      </c>
      <c r="X97">
        <v>1</v>
      </c>
      <c r="Y97">
        <v>20</v>
      </c>
      <c r="Z97">
        <f>=W97*0.20</f>
      </c>
      <c r="AA97">
        <v>12</v>
      </c>
      <c r="AB97">
        <v>12</v>
      </c>
      <c r="AC97">
        <v>1.0000000000000000000</v>
      </c>
      <c r="AD97">
        <f>=W97*0.20*AC97</f>
      </c>
      <c r="AE97" t="s">
        <v>35</v>
      </c>
      <c r="AF97" t="s">
        <v>54</v>
      </c>
    </row>
    <row r="98">
      <c r="A98">
        <v>001403</v>
      </c>
      <c r="B98" t="s">
        <v>254</v>
      </c>
      <c r="C98" t="s">
        <v>255</v>
      </c>
      <c r="D98" t="s">
        <v>132</v>
      </c>
      <c r="E98">
        <v>0.000000</v>
      </c>
      <c r="F98">
        <v>0.143333</v>
      </c>
      <c r="G98">
        <v>0.117500</v>
      </c>
      <c r="H98">
        <v>0.173333</v>
      </c>
      <c r="I98">
        <v>0.000000</v>
      </c>
      <c r="J98">
        <v>0.408333</v>
      </c>
      <c r="K98">
        <v>0.235000</v>
      </c>
      <c r="L98">
        <v>0.156666</v>
      </c>
      <c r="M98">
        <f>=SUM(E98,F98,G98,H98,I98)</f>
      </c>
      <c r="N98">
        <f>=SUM(J98,K98,L98)</f>
      </c>
      <c r="O98">
        <f>=M98*(30)</f>
      </c>
      <c r="P98">
        <f>=N98*(70)</f>
      </c>
      <c r="Q98">
        <f>=(O98+P98)*(60/100)</f>
      </c>
      <c r="R98">
        <v>80</v>
      </c>
      <c r="S98">
        <v>0.989500</v>
      </c>
      <c r="T98">
        <f>=Q98</f>
      </c>
      <c r="U98">
        <f>=R98*(30/100)</f>
      </c>
      <c r="V98">
        <f>=(S98*100)*(10/100)</f>
      </c>
      <c r="W98">
        <f>=SUM(T98,U98,V98)</f>
      </c>
      <c r="X98">
        <v>1</v>
      </c>
      <c r="Y98">
        <v>20</v>
      </c>
      <c r="Z98">
        <f>=W98*0.20</f>
      </c>
      <c r="AA98">
        <v>12</v>
      </c>
      <c r="AB98">
        <v>12</v>
      </c>
      <c r="AC98">
        <v>1.0000000000000000000</v>
      </c>
      <c r="AD98">
        <f>=W98*0.20*AC98</f>
      </c>
      <c r="AE98" t="s">
        <v>35</v>
      </c>
      <c r="AF98" t="s">
        <v>133</v>
      </c>
    </row>
    <row r="99">
      <c r="A99">
        <v>001774</v>
      </c>
      <c r="B99" t="s">
        <v>256</v>
      </c>
      <c r="C99" t="s">
        <v>257</v>
      </c>
      <c r="D99" t="s">
        <v>258</v>
      </c>
      <c r="E99">
        <v>0.120000</v>
      </c>
      <c r="F99">
        <v>0.146666</v>
      </c>
      <c r="G99">
        <v>0.120000</v>
      </c>
      <c r="H99">
        <v>0.150000</v>
      </c>
      <c r="I99">
        <v>0.000000</v>
      </c>
      <c r="J99">
        <v>0.383333</v>
      </c>
      <c r="K99">
        <v>0.225000</v>
      </c>
      <c r="L99">
        <v>0.150000</v>
      </c>
      <c r="M99">
        <f>=SUM(E99,F99,G99,H99,I99)</f>
      </c>
      <c r="N99">
        <f>=SUM(J99,K99,L99)</f>
      </c>
      <c r="O99">
        <f>=M99*(30)</f>
      </c>
      <c r="P99">
        <f>=N99*(70)</f>
      </c>
      <c r="Q99">
        <f>=(O99+P99)*(60/100)</f>
      </c>
      <c r="R99">
        <v>80</v>
      </c>
      <c r="S99">
        <v>0.989500</v>
      </c>
      <c r="T99">
        <f>=Q99</f>
      </c>
      <c r="U99">
        <f>=R99*(30/100)</f>
      </c>
      <c r="V99">
        <f>=(S99*100)*(10/100)</f>
      </c>
      <c r="W99">
        <f>=SUM(T99,U99,V99)</f>
      </c>
      <c r="X99">
        <v>1</v>
      </c>
      <c r="Y99">
        <v>20</v>
      </c>
      <c r="Z99">
        <f>=W99*0.20</f>
      </c>
      <c r="AA99">
        <v>12</v>
      </c>
      <c r="AB99">
        <v>12</v>
      </c>
      <c r="AC99">
        <v>1.0000000000000000000</v>
      </c>
      <c r="AD99">
        <f>=W99*0.20*AC99</f>
      </c>
      <c r="AE99" t="s">
        <v>35</v>
      </c>
      <c r="AF99" t="s">
        <v>259</v>
      </c>
    </row>
    <row r="100">
      <c r="A100">
        <v>001285</v>
      </c>
      <c r="B100" t="s">
        <v>260</v>
      </c>
      <c r="C100" t="s">
        <v>261</v>
      </c>
      <c r="D100" t="s">
        <v>132</v>
      </c>
      <c r="E100">
        <v>0.210000</v>
      </c>
      <c r="F100">
        <v>0.140000</v>
      </c>
      <c r="G100">
        <v>0.112500</v>
      </c>
      <c r="H100">
        <v>0.156666</v>
      </c>
      <c r="I100">
        <v>0.000000</v>
      </c>
      <c r="J100">
        <v>0.366666</v>
      </c>
      <c r="K100">
        <v>0.210000</v>
      </c>
      <c r="L100">
        <v>0.146666</v>
      </c>
      <c r="M100">
        <f>=SUM(E100,F100,G100,H100,I100)</f>
      </c>
      <c r="N100">
        <f>=SUM(J100,K100,L100)</f>
      </c>
      <c r="O100">
        <f>=M100*(30)</f>
      </c>
      <c r="P100">
        <f>=N100*(70)</f>
      </c>
      <c r="Q100">
        <f>=(O100+P100)*(60/100)</f>
      </c>
      <c r="R100">
        <v>80</v>
      </c>
      <c r="S100">
        <v>0.989500</v>
      </c>
      <c r="T100">
        <f>=Q100</f>
      </c>
      <c r="U100">
        <f>=R100*(30/100)</f>
      </c>
      <c r="V100">
        <f>=(S100*100)*(10/100)</f>
      </c>
      <c r="W100">
        <f>=SUM(T100,U100,V100)</f>
      </c>
      <c r="X100">
        <v>1</v>
      </c>
      <c r="Y100">
        <v>20</v>
      </c>
      <c r="Z100">
        <f>=W100*0.20</f>
      </c>
      <c r="AA100">
        <v>12</v>
      </c>
      <c r="AB100">
        <v>12</v>
      </c>
      <c r="AC100">
        <v>1.0000000000000000000</v>
      </c>
      <c r="AD100">
        <f>=W100*0.20*AC100</f>
      </c>
      <c r="AE100" t="s">
        <v>35</v>
      </c>
      <c r="AF100" t="s">
        <v>133</v>
      </c>
    </row>
    <row r="101">
      <c r="A101">
        <v>001749</v>
      </c>
      <c r="B101" t="s">
        <v>79</v>
      </c>
      <c r="C101" t="s">
        <v>262</v>
      </c>
      <c r="D101" t="s">
        <v>69</v>
      </c>
      <c r="E101">
        <v>0.030000</v>
      </c>
      <c r="F101">
        <v>0.160000</v>
      </c>
      <c r="G101">
        <v>0.117500</v>
      </c>
      <c r="H101">
        <v>0.160000</v>
      </c>
      <c r="I101">
        <v>0.000000</v>
      </c>
      <c r="J101">
        <v>0.400000</v>
      </c>
      <c r="K101">
        <v>0.235000</v>
      </c>
      <c r="L101">
        <v>0.160000</v>
      </c>
      <c r="M101">
        <f>=SUM(E101,F101,G101,H101,I101)</f>
      </c>
      <c r="N101">
        <f>=SUM(J101,K101,L101)</f>
      </c>
      <c r="O101">
        <f>=M101*(30)</f>
      </c>
      <c r="P101">
        <f>=N101*(70)</f>
      </c>
      <c r="Q101">
        <f>=(O101+P101)*(60/100)</f>
      </c>
      <c r="R101">
        <v>80</v>
      </c>
      <c r="S101">
        <v>0.989500</v>
      </c>
      <c r="T101">
        <f>=Q101</f>
      </c>
      <c r="U101">
        <f>=R101*(30/100)</f>
      </c>
      <c r="V101">
        <f>=(S101*100)*(10/100)</f>
      </c>
      <c r="W101">
        <f>=SUM(T101,U101,V101)</f>
      </c>
      <c r="X101">
        <v>1</v>
      </c>
      <c r="Y101">
        <v>20</v>
      </c>
      <c r="Z101">
        <f>=W101*0.20</f>
      </c>
      <c r="AA101">
        <v>12</v>
      </c>
      <c r="AB101">
        <v>12</v>
      </c>
      <c r="AC101">
        <v>1.0000000000000000000</v>
      </c>
      <c r="AD101">
        <f>=W101*0.20*AC101</f>
      </c>
      <c r="AE101" t="s">
        <v>35</v>
      </c>
      <c r="AF101" t="s">
        <v>70</v>
      </c>
    </row>
    <row r="102">
      <c r="A102">
        <v>001938</v>
      </c>
      <c r="B102" t="s">
        <v>177</v>
      </c>
      <c r="C102" t="s">
        <v>263</v>
      </c>
      <c r="D102" t="s">
        <v>179</v>
      </c>
      <c r="E102">
        <v>0.090000</v>
      </c>
      <c r="F102">
        <v>0.150000</v>
      </c>
      <c r="G102">
        <v>0.120000</v>
      </c>
      <c r="H102">
        <v>0.160000</v>
      </c>
      <c r="I102">
        <v>0.000000</v>
      </c>
      <c r="J102">
        <v>0.375000</v>
      </c>
      <c r="K102">
        <v>0.225000</v>
      </c>
      <c r="L102">
        <v>0.150000</v>
      </c>
      <c r="M102">
        <f>=SUM(E102,F102,G102,H102,I102)</f>
      </c>
      <c r="N102">
        <f>=SUM(J102,K102,L102)</f>
      </c>
      <c r="O102">
        <f>=M102*(30)</f>
      </c>
      <c r="P102">
        <f>=N102*(70)</f>
      </c>
      <c r="Q102">
        <f>=(O102+P102)*(60/100)</f>
      </c>
      <c r="R102">
        <v>84</v>
      </c>
      <c r="S102">
        <v>0.989500</v>
      </c>
      <c r="T102">
        <f>=Q102</f>
      </c>
      <c r="U102">
        <f>=R102*(30/100)</f>
      </c>
      <c r="V102">
        <f>=(S102*100)*(10/100)</f>
      </c>
      <c r="W102">
        <f>=SUM(T102,U102,V102)</f>
      </c>
      <c r="X102">
        <v>1</v>
      </c>
      <c r="Y102">
        <v>20</v>
      </c>
      <c r="Z102">
        <f>=W102*0.20</f>
      </c>
      <c r="AA102">
        <v>4</v>
      </c>
      <c r="AB102">
        <v>12</v>
      </c>
      <c r="AC102">
        <v>0.3333333333333333333</v>
      </c>
      <c r="AD102">
        <f>=W102*0.20*AC102</f>
      </c>
      <c r="AE102" t="s">
        <v>35</v>
      </c>
      <c r="AF102" t="s">
        <v>180</v>
      </c>
    </row>
    <row r="103">
      <c r="A103">
        <v>001752</v>
      </c>
      <c r="B103" t="s">
        <v>242</v>
      </c>
      <c r="C103" t="s">
        <v>264</v>
      </c>
      <c r="D103" t="s">
        <v>234</v>
      </c>
      <c r="E103">
        <v>0.398571</v>
      </c>
      <c r="F103">
        <v>0.102857</v>
      </c>
      <c r="G103">
        <v>0.081428</v>
      </c>
      <c r="H103">
        <v>0.120000</v>
      </c>
      <c r="I103">
        <v>0.000000</v>
      </c>
      <c r="J103">
        <v>0.371428</v>
      </c>
      <c r="K103">
        <v>0.205714</v>
      </c>
      <c r="L103">
        <v>0.120000</v>
      </c>
      <c r="M103">
        <f>=SUM(E103,F103,G103,H103,I103)</f>
      </c>
      <c r="N103">
        <f>=SUM(J103,K103,L103)</f>
      </c>
      <c r="O103">
        <f>=M103*(30)</f>
      </c>
      <c r="P103">
        <f>=N103*(70)</f>
      </c>
      <c r="Q103">
        <f>=(O103+P103)*(60/100)</f>
      </c>
      <c r="R103">
        <v>80</v>
      </c>
      <c r="S103">
        <v>0.989500</v>
      </c>
      <c r="T103">
        <f>=Q103</f>
      </c>
      <c r="U103">
        <f>=R103*(30/100)</f>
      </c>
      <c r="V103">
        <f>=(S103*100)*(10/100)</f>
      </c>
      <c r="W103">
        <f>=SUM(T103,U103,V103)</f>
      </c>
      <c r="X103">
        <v>1</v>
      </c>
      <c r="Y103">
        <v>20</v>
      </c>
      <c r="Z103">
        <f>=W103*0.20</f>
      </c>
      <c r="AA103">
        <v>7</v>
      </c>
      <c r="AB103">
        <v>12</v>
      </c>
      <c r="AC103">
        <v>0.5833333333333333333</v>
      </c>
      <c r="AD103">
        <f>=W103*0.20*AC103</f>
      </c>
      <c r="AE103" t="s">
        <v>35</v>
      </c>
      <c r="AF103" t="s">
        <v>235</v>
      </c>
    </row>
    <row r="104">
      <c r="A104">
        <v>001902</v>
      </c>
      <c r="B104" t="s">
        <v>265</v>
      </c>
      <c r="C104" t="s">
        <v>266</v>
      </c>
      <c r="D104" t="s">
        <v>132</v>
      </c>
      <c r="E104">
        <v>0.330000</v>
      </c>
      <c r="F104">
        <v>0.106666</v>
      </c>
      <c r="G104">
        <v>0.110000</v>
      </c>
      <c r="H104">
        <v>0.126666</v>
      </c>
      <c r="I104">
        <v>0.000000</v>
      </c>
      <c r="J104">
        <v>0.366666</v>
      </c>
      <c r="K104">
        <v>0.210000</v>
      </c>
      <c r="L104">
        <v>0.140000</v>
      </c>
      <c r="M104">
        <f>=SUM(E104,F104,G104,H104,I104)</f>
      </c>
      <c r="N104">
        <f>=SUM(J104,K104,L104)</f>
      </c>
      <c r="O104">
        <f>=M104*(30)</f>
      </c>
      <c r="P104">
        <f>=N104*(70)</f>
      </c>
      <c r="Q104">
        <f>=(O104+P104)*(60/100)</f>
      </c>
      <c r="R104">
        <v>80</v>
      </c>
      <c r="S104">
        <v>0.989500</v>
      </c>
      <c r="T104">
        <f>=Q104</f>
      </c>
      <c r="U104">
        <f>=R104*(30/100)</f>
      </c>
      <c r="V104">
        <f>=(S104*100)*(10/100)</f>
      </c>
      <c r="W104">
        <f>=SUM(T104,U104,V104)</f>
      </c>
      <c r="X104">
        <v>1</v>
      </c>
      <c r="Y104">
        <v>20</v>
      </c>
      <c r="Z104">
        <f>=W104*0.20</f>
      </c>
      <c r="AA104">
        <v>6</v>
      </c>
      <c r="AB104">
        <v>12</v>
      </c>
      <c r="AC104">
        <v>0.5000000000000000000</v>
      </c>
      <c r="AD104">
        <f>=W104*0.20*AC104</f>
      </c>
      <c r="AE104" t="s">
        <v>35</v>
      </c>
      <c r="AF104" t="s">
        <v>133</v>
      </c>
    </row>
    <row r="105">
      <c r="A105">
        <v>001867</v>
      </c>
      <c r="B105" t="s">
        <v>267</v>
      </c>
      <c r="C105" t="s">
        <v>268</v>
      </c>
      <c r="D105" t="s">
        <v>53</v>
      </c>
      <c r="E105">
        <v>0.225000</v>
      </c>
      <c r="F105">
        <v>0.160000</v>
      </c>
      <c r="G105">
        <v>0.150000</v>
      </c>
      <c r="H105">
        <v>0.200000</v>
      </c>
      <c r="I105">
        <v>0.000000</v>
      </c>
      <c r="J105">
        <v>0.470000</v>
      </c>
      <c r="K105">
        <v>0.246000</v>
      </c>
      <c r="L105">
        <v>0.160000</v>
      </c>
      <c r="M105">
        <f>=SUM(E105,F105,G105,H105,I105)</f>
      </c>
      <c r="N105">
        <f>=SUM(J105,K105,L105)</f>
      </c>
      <c r="O105">
        <f>=M105*(30)</f>
      </c>
      <c r="P105">
        <f>=N105*(70)</f>
      </c>
      <c r="Q105">
        <f>=(O105+P105)*(60/100)</f>
      </c>
      <c r="R105">
        <v>54</v>
      </c>
      <c r="S105">
        <v>0.989500</v>
      </c>
      <c r="T105">
        <f>=Q105</f>
      </c>
      <c r="U105">
        <f>=R105*(30/100)</f>
      </c>
      <c r="V105">
        <f>=(S105*100)*(10/100)</f>
      </c>
      <c r="W105">
        <f>=SUM(T105,U105,V105)</f>
      </c>
      <c r="X105">
        <v>1</v>
      </c>
      <c r="Y105">
        <v>20</v>
      </c>
      <c r="Z105">
        <f>=W105*0.20</f>
      </c>
      <c r="AA105">
        <v>10</v>
      </c>
      <c r="AB105">
        <v>12</v>
      </c>
      <c r="AC105">
        <v>0.8333333333333333333</v>
      </c>
      <c r="AD105">
        <f>=W105*0.20*AC105</f>
      </c>
      <c r="AE105" t="s">
        <v>35</v>
      </c>
      <c r="AF105" t="s">
        <v>54</v>
      </c>
    </row>
    <row r="106">
      <c r="A106">
        <v>001518</v>
      </c>
      <c r="B106" t="s">
        <v>195</v>
      </c>
      <c r="C106" t="s">
        <v>269</v>
      </c>
      <c r="D106" t="s">
        <v>69</v>
      </c>
      <c r="E106">
        <v>0.315000</v>
      </c>
      <c r="F106">
        <v>0.160000</v>
      </c>
      <c r="G106">
        <v>0.120000</v>
      </c>
      <c r="H106">
        <v>0.160000</v>
      </c>
      <c r="I106">
        <v>0.000000</v>
      </c>
      <c r="J106">
        <v>0.333333</v>
      </c>
      <c r="K106">
        <v>0.200000</v>
      </c>
      <c r="L106">
        <v>0.150000</v>
      </c>
      <c r="M106">
        <f>=SUM(E106,F106,G106,H106,I106)</f>
      </c>
      <c r="N106">
        <f>=SUM(J106,K106,L106)</f>
      </c>
      <c r="O106">
        <f>=M106*(30)</f>
      </c>
      <c r="P106">
        <f>=N106*(70)</f>
      </c>
      <c r="Q106">
        <f>=(O106+P106)*(60/100)</f>
      </c>
      <c r="R106">
        <v>80</v>
      </c>
      <c r="S106">
        <v>0.989500</v>
      </c>
      <c r="T106">
        <f>=Q106</f>
      </c>
      <c r="U106">
        <f>=R106*(30/100)</f>
      </c>
      <c r="V106">
        <f>=(S106*100)*(10/100)</f>
      </c>
      <c r="W106">
        <f>=SUM(T106,U106,V106)</f>
      </c>
      <c r="X106">
        <v>1</v>
      </c>
      <c r="Y106">
        <v>20</v>
      </c>
      <c r="Z106">
        <f>=W106*0.20</f>
      </c>
      <c r="AA106">
        <v>12</v>
      </c>
      <c r="AB106">
        <v>12</v>
      </c>
      <c r="AC106">
        <v>1.0000000000000000000</v>
      </c>
      <c r="AD106">
        <f>=W106*0.20*AC106</f>
      </c>
      <c r="AE106" t="s">
        <v>35</v>
      </c>
      <c r="AF106" t="s">
        <v>70</v>
      </c>
    </row>
    <row r="107">
      <c r="A107">
        <v>001936</v>
      </c>
      <c r="B107" t="s">
        <v>177</v>
      </c>
      <c r="C107" t="s">
        <v>270</v>
      </c>
      <c r="D107" t="s">
        <v>179</v>
      </c>
      <c r="E107">
        <v>0.180000</v>
      </c>
      <c r="F107">
        <v>0.120000</v>
      </c>
      <c r="G107">
        <v>0.105000</v>
      </c>
      <c r="H107">
        <v>0.140000</v>
      </c>
      <c r="I107">
        <v>0.000000</v>
      </c>
      <c r="J107">
        <v>0.400000</v>
      </c>
      <c r="K107">
        <v>0.225000</v>
      </c>
      <c r="L107">
        <v>0.120000</v>
      </c>
      <c r="M107">
        <f>=SUM(E107,F107,G107,H107,I107)</f>
      </c>
      <c r="N107">
        <f>=SUM(J107,K107,L107)</f>
      </c>
      <c r="O107">
        <f>=M107*(30)</f>
      </c>
      <c r="P107">
        <f>=N107*(70)</f>
      </c>
      <c r="Q107">
        <f>=(O107+P107)*(60/100)</f>
      </c>
      <c r="R107">
        <v>84</v>
      </c>
      <c r="S107">
        <v>0.989500</v>
      </c>
      <c r="T107">
        <f>=Q107</f>
      </c>
      <c r="U107">
        <f>=R107*(30/100)</f>
      </c>
      <c r="V107">
        <f>=(S107*100)*(10/100)</f>
      </c>
      <c r="W107">
        <f>=SUM(T107,U107,V107)</f>
      </c>
      <c r="X107">
        <v>1</v>
      </c>
      <c r="Y107">
        <v>20</v>
      </c>
      <c r="Z107">
        <f>=W107*0.20</f>
      </c>
      <c r="AA107">
        <v>4</v>
      </c>
      <c r="AB107">
        <v>12</v>
      </c>
      <c r="AC107">
        <v>0.3333333333333333333</v>
      </c>
      <c r="AD107">
        <f>=W107*0.20*AC107</f>
      </c>
      <c r="AE107" t="s">
        <v>35</v>
      </c>
      <c r="AF107" t="s">
        <v>180</v>
      </c>
    </row>
    <row r="108">
      <c r="A108">
        <v>030217</v>
      </c>
      <c r="B108" t="s">
        <v>271</v>
      </c>
      <c r="C108" t="s">
        <v>272</v>
      </c>
      <c r="D108" t="s">
        <v>273</v>
      </c>
      <c r="E108">
        <v>0.442500</v>
      </c>
      <c r="F108">
        <v>0.140000</v>
      </c>
      <c r="G108">
        <v>0.105000</v>
      </c>
      <c r="H108">
        <v>0.140000</v>
      </c>
      <c r="I108">
        <v>0.000000</v>
      </c>
      <c r="J108">
        <v>0.350000</v>
      </c>
      <c r="K108">
        <v>0.210000</v>
      </c>
      <c r="L108">
        <v>0.140000</v>
      </c>
      <c r="M108">
        <f>=SUM(E108,F108,G108,H108,I108)</f>
      </c>
      <c r="N108">
        <f>=SUM(J108,K108,L108)</f>
      </c>
      <c r="O108">
        <f>=M108*(30)</f>
      </c>
      <c r="P108">
        <f>=N108*(70)</f>
      </c>
      <c r="Q108">
        <f>=(O108+P108)*(60/100)</f>
      </c>
      <c r="R108">
        <v>73</v>
      </c>
      <c r="S108">
        <v>0.989500</v>
      </c>
      <c r="T108">
        <f>=Q108</f>
      </c>
      <c r="U108">
        <f>=R108*(30/100)</f>
      </c>
      <c r="V108">
        <f>=(S108*100)*(10/100)</f>
      </c>
      <c r="W108">
        <f>=SUM(T108,U108,V108)</f>
      </c>
      <c r="X108">
        <v>1</v>
      </c>
      <c r="Y108">
        <v>20</v>
      </c>
      <c r="Z108">
        <f>=W108*0.20</f>
      </c>
      <c r="AA108">
        <v>12</v>
      </c>
      <c r="AB108">
        <v>12</v>
      </c>
      <c r="AC108">
        <v>1.0000000000000000000</v>
      </c>
      <c r="AD108">
        <f>=W108*0.20*AC108</f>
      </c>
      <c r="AE108" t="s">
        <v>35</v>
      </c>
      <c r="AF108" t="s">
        <v>274</v>
      </c>
    </row>
    <row r="109">
      <c r="A109">
        <v>000712</v>
      </c>
      <c r="B109" t="s">
        <v>275</v>
      </c>
      <c r="C109" t="s">
        <v>276</v>
      </c>
      <c r="D109" t="s">
        <v>277</v>
      </c>
      <c r="E109">
        <v>0.000000</v>
      </c>
      <c r="F109">
        <v>0.150000</v>
      </c>
      <c r="G109">
        <v>0.112500</v>
      </c>
      <c r="H109">
        <v>0.136666</v>
      </c>
      <c r="I109">
        <v>0.000000</v>
      </c>
      <c r="J109">
        <v>0.433333</v>
      </c>
      <c r="K109">
        <v>0.250000</v>
      </c>
      <c r="L109">
        <v>0.160000</v>
      </c>
      <c r="M109">
        <f>=SUM(E109,F109,G109,H109,I109)</f>
      </c>
      <c r="N109">
        <f>=SUM(J109,K109,L109)</f>
      </c>
      <c r="O109">
        <f>=M109*(30)</f>
      </c>
      <c r="P109">
        <f>=N109*(70)</f>
      </c>
      <c r="Q109">
        <f>=(O109+P109)*(60/100)</f>
      </c>
      <c r="R109">
        <v>80</v>
      </c>
      <c r="S109">
        <v>0.989500</v>
      </c>
      <c r="T109">
        <f>=Q109</f>
      </c>
      <c r="U109">
        <f>=R109*(30/100)</f>
      </c>
      <c r="V109">
        <f>=(S109*100)*(10/100)</f>
      </c>
      <c r="W109">
        <f>=SUM(T109,U109,V109)</f>
      </c>
      <c r="X109">
        <v>1</v>
      </c>
      <c r="Y109">
        <v>20</v>
      </c>
      <c r="Z109">
        <f>=W109*0.20</f>
      </c>
      <c r="AA109">
        <v>12</v>
      </c>
      <c r="AB109">
        <v>12</v>
      </c>
      <c r="AC109">
        <v>1.0000000000000000000</v>
      </c>
      <c r="AD109">
        <f>=W109*0.20*AC109</f>
      </c>
      <c r="AE109" t="s">
        <v>35</v>
      </c>
      <c r="AF109" t="s">
        <v>278</v>
      </c>
    </row>
    <row r="110">
      <c r="A110">
        <v>000851</v>
      </c>
      <c r="B110" t="s">
        <v>279</v>
      </c>
      <c r="C110" t="s">
        <v>280</v>
      </c>
      <c r="D110" t="s">
        <v>277</v>
      </c>
      <c r="E110">
        <v>0.000000</v>
      </c>
      <c r="F110">
        <v>0.160000</v>
      </c>
      <c r="G110">
        <v>0.125000</v>
      </c>
      <c r="H110">
        <v>0.183333</v>
      </c>
      <c r="I110">
        <v>0.000000</v>
      </c>
      <c r="J110">
        <v>0.416666</v>
      </c>
      <c r="K110">
        <v>0.240000</v>
      </c>
      <c r="L110">
        <v>0.160000</v>
      </c>
      <c r="M110">
        <f>=SUM(E110,F110,G110,H110,I110)</f>
      </c>
      <c r="N110">
        <f>=SUM(J110,K110,L110)</f>
      </c>
      <c r="O110">
        <f>=M110*(30)</f>
      </c>
      <c r="P110">
        <f>=N110*(70)</f>
      </c>
      <c r="Q110">
        <f>=(O110+P110)*(60/100)</f>
      </c>
      <c r="R110">
        <v>80</v>
      </c>
      <c r="S110">
        <v>0.989500</v>
      </c>
      <c r="T110">
        <f>=Q110</f>
      </c>
      <c r="U110">
        <f>=R110*(30/100)</f>
      </c>
      <c r="V110">
        <f>=(S110*100)*(10/100)</f>
      </c>
      <c r="W110">
        <f>=SUM(T110,U110,V110)</f>
      </c>
      <c r="X110">
        <v>1</v>
      </c>
      <c r="Y110">
        <v>20</v>
      </c>
      <c r="Z110">
        <f>=W110*0.20</f>
      </c>
      <c r="AA110">
        <v>12</v>
      </c>
      <c r="AB110">
        <v>12</v>
      </c>
      <c r="AC110">
        <v>1.0000000000000000000</v>
      </c>
      <c r="AD110">
        <f>=W110*0.20*AC110</f>
      </c>
      <c r="AE110" t="s">
        <v>35</v>
      </c>
      <c r="AF110" t="s">
        <v>278</v>
      </c>
    </row>
    <row r="111">
      <c r="A111">
        <v>001099</v>
      </c>
      <c r="B111" t="s">
        <v>281</v>
      </c>
      <c r="C111" t="s">
        <v>282</v>
      </c>
      <c r="D111" t="s">
        <v>277</v>
      </c>
      <c r="E111">
        <v>0.015000</v>
      </c>
      <c r="F111">
        <v>0.143333</v>
      </c>
      <c r="G111">
        <v>0.120000</v>
      </c>
      <c r="H111">
        <v>0.160000</v>
      </c>
      <c r="I111">
        <v>0.000000</v>
      </c>
      <c r="J111">
        <v>0.425000</v>
      </c>
      <c r="K111">
        <v>0.235000</v>
      </c>
      <c r="L111">
        <v>0.170000</v>
      </c>
      <c r="M111">
        <f>=SUM(E111,F111,G111,H111,I111)</f>
      </c>
      <c r="N111">
        <f>=SUM(J111,K111,L111)</f>
      </c>
      <c r="O111">
        <f>=M111*(30)</f>
      </c>
      <c r="P111">
        <f>=N111*(70)</f>
      </c>
      <c r="Q111">
        <f>=(O111+P111)*(60/100)</f>
      </c>
      <c r="R111">
        <v>80</v>
      </c>
      <c r="S111">
        <v>0.989500</v>
      </c>
      <c r="T111">
        <f>=Q111</f>
      </c>
      <c r="U111">
        <f>=R111*(30/100)</f>
      </c>
      <c r="V111">
        <f>=(S111*100)*(10/100)</f>
      </c>
      <c r="W111">
        <f>=SUM(T111,U111,V111)</f>
      </c>
      <c r="X111">
        <v>1</v>
      </c>
      <c r="Y111">
        <v>20</v>
      </c>
      <c r="Z111">
        <f>=W111*0.20</f>
      </c>
      <c r="AA111">
        <v>12</v>
      </c>
      <c r="AB111">
        <v>12</v>
      </c>
      <c r="AC111">
        <v>1.0000000000000000000</v>
      </c>
      <c r="AD111">
        <f>=W111*0.20*AC111</f>
      </c>
      <c r="AE111" t="s">
        <v>35</v>
      </c>
      <c r="AF111" t="s">
        <v>278</v>
      </c>
    </row>
    <row r="112">
      <c r="A112">
        <v>031186</v>
      </c>
      <c r="B112" t="s">
        <v>283</v>
      </c>
      <c r="C112" t="s">
        <v>284</v>
      </c>
      <c r="D112" t="s">
        <v>57</v>
      </c>
      <c r="E112">
        <v>0.427500</v>
      </c>
      <c r="F112">
        <v>0.180000</v>
      </c>
      <c r="G112">
        <v>0.135000</v>
      </c>
      <c r="H112">
        <v>0.180000</v>
      </c>
      <c r="I112">
        <v>0.000000</v>
      </c>
      <c r="J112">
        <v>0.433333</v>
      </c>
      <c r="K112">
        <v>0.215000</v>
      </c>
      <c r="L112">
        <v>0.160000</v>
      </c>
      <c r="M112">
        <f>=SUM(E112,F112,G112,H112,I112)</f>
      </c>
      <c r="N112">
        <f>=SUM(J112,K112,L112)</f>
      </c>
      <c r="O112">
        <f>=M112*(30)</f>
      </c>
      <c r="P112">
        <f>=N112*(70)</f>
      </c>
      <c r="Q112">
        <f>=(O112+P112)*(60/100)</f>
      </c>
      <c r="R112">
        <v>54</v>
      </c>
      <c r="S112">
        <v>0.989500</v>
      </c>
      <c r="T112">
        <f>=Q112</f>
      </c>
      <c r="U112">
        <f>=R112*(30/100)</f>
      </c>
      <c r="V112">
        <f>=(S112*100)*(10/100)</f>
      </c>
      <c r="W112">
        <f>=SUM(T112,U112,V112)</f>
      </c>
      <c r="X112">
        <v>1</v>
      </c>
      <c r="Y112">
        <v>20</v>
      </c>
      <c r="Z112">
        <f>=W112*0.20</f>
      </c>
      <c r="AA112">
        <v>12</v>
      </c>
      <c r="AB112">
        <v>12</v>
      </c>
      <c r="AC112">
        <v>1.0000000000000000000</v>
      </c>
      <c r="AD112">
        <f>=W112*0.20*AC112</f>
      </c>
      <c r="AE112" t="s">
        <v>35</v>
      </c>
      <c r="AF112" t="s">
        <v>58</v>
      </c>
    </row>
    <row r="113">
      <c r="A113">
        <v>030995</v>
      </c>
      <c r="B113" t="s">
        <v>285</v>
      </c>
      <c r="C113" t="s">
        <v>286</v>
      </c>
      <c r="D113" t="s">
        <v>287</v>
      </c>
      <c r="E113">
        <v>0.000000</v>
      </c>
      <c r="F113">
        <v>0.160000</v>
      </c>
      <c r="G113">
        <v>0.132500</v>
      </c>
      <c r="H113">
        <v>0.200000</v>
      </c>
      <c r="I113">
        <v>0.000000</v>
      </c>
      <c r="J113">
        <v>0.433333</v>
      </c>
      <c r="K113">
        <v>0.270000</v>
      </c>
      <c r="L113">
        <v>0.176666</v>
      </c>
      <c r="M113">
        <f>=SUM(E113,F113,G113,H113,I113)</f>
      </c>
      <c r="N113">
        <f>=SUM(J113,K113,L113)</f>
      </c>
      <c r="O113">
        <f>=M113*(30)</f>
      </c>
      <c r="P113">
        <f>=N113*(70)</f>
      </c>
      <c r="Q113">
        <f>=(O113+P113)*(60/100)</f>
      </c>
      <c r="R113">
        <v>70</v>
      </c>
      <c r="S113">
        <v>0.989500</v>
      </c>
      <c r="T113">
        <f>=Q113</f>
      </c>
      <c r="U113">
        <f>=R113*(30/100)</f>
      </c>
      <c r="V113">
        <f>=(S113*100)*(10/100)</f>
      </c>
      <c r="W113">
        <f>=SUM(T113,U113,V113)</f>
      </c>
      <c r="X113">
        <v>1</v>
      </c>
      <c r="Y113">
        <v>20</v>
      </c>
      <c r="Z113">
        <f>=W113*0.20</f>
      </c>
      <c r="AA113">
        <v>12</v>
      </c>
      <c r="AB113">
        <v>12</v>
      </c>
      <c r="AC113">
        <v>1.0000000000000000000</v>
      </c>
      <c r="AD113">
        <f>=W113*0.20*AC113</f>
      </c>
      <c r="AE113" t="s">
        <v>35</v>
      </c>
      <c r="AF113" t="s">
        <v>288</v>
      </c>
    </row>
    <row r="114">
      <c r="A114">
        <v>001121</v>
      </c>
      <c r="B114" t="s">
        <v>289</v>
      </c>
      <c r="C114" t="s">
        <v>290</v>
      </c>
      <c r="D114" t="s">
        <v>291</v>
      </c>
      <c r="E114">
        <v>0.000000</v>
      </c>
      <c r="F114">
        <v>0.146666</v>
      </c>
      <c r="G114">
        <v>0.112500</v>
      </c>
      <c r="H114">
        <v>0.180000</v>
      </c>
      <c r="I114">
        <v>0.000000</v>
      </c>
      <c r="J114">
        <v>0.450000</v>
      </c>
      <c r="K114">
        <v>0.255000</v>
      </c>
      <c r="L114">
        <v>0.170000</v>
      </c>
      <c r="M114">
        <f>=SUM(E114,F114,G114,H114,I114)</f>
      </c>
      <c r="N114">
        <f>=SUM(J114,K114,L114)</f>
      </c>
      <c r="O114">
        <f>=M114*(30)</f>
      </c>
      <c r="P114">
        <f>=N114*(70)</f>
      </c>
      <c r="Q114">
        <f>=(O114+P114)*(60/100)</f>
      </c>
      <c r="R114">
        <v>75</v>
      </c>
      <c r="S114">
        <v>0.989500</v>
      </c>
      <c r="T114">
        <f>=Q114</f>
      </c>
      <c r="U114">
        <f>=R114*(30/100)</f>
      </c>
      <c r="V114">
        <f>=(S114*100)*(10/100)</f>
      </c>
      <c r="W114">
        <f>=SUM(T114,U114,V114)</f>
      </c>
      <c r="X114">
        <v>1</v>
      </c>
      <c r="Y114">
        <v>20</v>
      </c>
      <c r="Z114">
        <f>=W114*0.20</f>
      </c>
      <c r="AA114">
        <v>12</v>
      </c>
      <c r="AB114">
        <v>12</v>
      </c>
      <c r="AC114">
        <v>1.0000000000000000000</v>
      </c>
      <c r="AD114">
        <f>=W114*0.20*AC114</f>
      </c>
      <c r="AE114" t="s">
        <v>35</v>
      </c>
      <c r="AF114" t="s">
        <v>292</v>
      </c>
    </row>
    <row r="115">
      <c r="A115">
        <v>030132</v>
      </c>
      <c r="B115" t="s">
        <v>293</v>
      </c>
      <c r="C115" t="s">
        <v>294</v>
      </c>
      <c r="D115" t="s">
        <v>287</v>
      </c>
      <c r="E115">
        <v>0.000000</v>
      </c>
      <c r="F115">
        <v>0.180000</v>
      </c>
      <c r="G115">
        <v>0.127500</v>
      </c>
      <c r="H115">
        <v>0.183333</v>
      </c>
      <c r="I115">
        <v>0.000000</v>
      </c>
      <c r="J115">
        <v>0.450000</v>
      </c>
      <c r="K115">
        <v>0.250000</v>
      </c>
      <c r="L115">
        <v>0.190000</v>
      </c>
      <c r="M115">
        <f>=SUM(E115,F115,G115,H115,I115)</f>
      </c>
      <c r="N115">
        <f>=SUM(J115,K115,L115)</f>
      </c>
      <c r="O115">
        <f>=M115*(30)</f>
      </c>
      <c r="P115">
        <f>=N115*(70)</f>
      </c>
      <c r="Q115">
        <f>=(O115+P115)*(60/100)</f>
      </c>
      <c r="R115">
        <v>70</v>
      </c>
      <c r="S115">
        <v>0.989500</v>
      </c>
      <c r="T115">
        <f>=Q115</f>
      </c>
      <c r="U115">
        <f>=R115*(30/100)</f>
      </c>
      <c r="V115">
        <f>=(S115*100)*(10/100)</f>
      </c>
      <c r="W115">
        <f>=SUM(T115,U115,V115)</f>
      </c>
      <c r="X115">
        <v>1</v>
      </c>
      <c r="Y115">
        <v>20</v>
      </c>
      <c r="Z115">
        <f>=W115*0.20</f>
      </c>
      <c r="AA115">
        <v>12</v>
      </c>
      <c r="AB115">
        <v>12</v>
      </c>
      <c r="AC115">
        <v>1.0000000000000000000</v>
      </c>
      <c r="AD115">
        <f>=W115*0.20*AC115</f>
      </c>
      <c r="AE115" t="s">
        <v>35</v>
      </c>
      <c r="AF115" t="s">
        <v>288</v>
      </c>
    </row>
    <row r="116">
      <c r="A116">
        <v>000924</v>
      </c>
      <c r="B116" t="s">
        <v>295</v>
      </c>
      <c r="C116" t="s">
        <v>296</v>
      </c>
      <c r="D116" t="s">
        <v>297</v>
      </c>
      <c r="E116">
        <v>0.345000</v>
      </c>
      <c r="F116">
        <v>0.130000</v>
      </c>
      <c r="G116">
        <v>0.122500</v>
      </c>
      <c r="H116">
        <v>0.163333</v>
      </c>
      <c r="I116">
        <v>0.000000</v>
      </c>
      <c r="J116">
        <v>0.458333</v>
      </c>
      <c r="K116">
        <v>0.255000</v>
      </c>
      <c r="L116">
        <v>0.173333</v>
      </c>
      <c r="M116">
        <f>=SUM(E116,F116,G116,H116,I116)</f>
      </c>
      <c r="N116">
        <f>=SUM(J116,K116,L116)</f>
      </c>
      <c r="O116">
        <f>=M116*(30)</f>
      </c>
      <c r="P116">
        <f>=N116*(70)</f>
      </c>
      <c r="Q116">
        <f>=(O116+P116)*(60/100)</f>
      </c>
      <c r="R116">
        <v>54</v>
      </c>
      <c r="S116">
        <v>0.989500</v>
      </c>
      <c r="T116">
        <f>=Q116</f>
      </c>
      <c r="U116">
        <f>=R116*(30/100)</f>
      </c>
      <c r="V116">
        <f>=(S116*100)*(10/100)</f>
      </c>
      <c r="W116">
        <f>=SUM(T116,U116,V116)</f>
      </c>
      <c r="X116">
        <v>1</v>
      </c>
      <c r="Y116">
        <v>20</v>
      </c>
      <c r="Z116">
        <f>=W116*0.20</f>
      </c>
      <c r="AA116">
        <v>12</v>
      </c>
      <c r="AB116">
        <v>12</v>
      </c>
      <c r="AC116">
        <v>1.0000000000000000000</v>
      </c>
      <c r="AD116">
        <f>=W116*0.20*AC116</f>
      </c>
      <c r="AE116" t="s">
        <v>35</v>
      </c>
      <c r="AF116" t="s">
        <v>298</v>
      </c>
    </row>
    <row r="117">
      <c r="A117">
        <v>001523</v>
      </c>
      <c r="B117" t="s">
        <v>195</v>
      </c>
      <c r="C117" t="s">
        <v>299</v>
      </c>
      <c r="D117" t="s">
        <v>238</v>
      </c>
      <c r="E117">
        <v>0.037500</v>
      </c>
      <c r="F117">
        <v>0.163333</v>
      </c>
      <c r="G117">
        <v>0.122500</v>
      </c>
      <c r="H117">
        <v>0.186666</v>
      </c>
      <c r="I117">
        <v>0.000000</v>
      </c>
      <c r="J117">
        <v>0.425000</v>
      </c>
      <c r="K117">
        <v>0.235000</v>
      </c>
      <c r="L117">
        <v>0.153333</v>
      </c>
      <c r="M117">
        <f>=SUM(E117,F117,G117,H117,I117)</f>
      </c>
      <c r="N117">
        <f>=SUM(J117,K117,L117)</f>
      </c>
      <c r="O117">
        <f>=M117*(30)</f>
      </c>
      <c r="P117">
        <f>=N117*(70)</f>
      </c>
      <c r="Q117">
        <f>=(O117+P117)*(60/100)</f>
      </c>
      <c r="R117">
        <v>80</v>
      </c>
      <c r="S117">
        <v>0.989500</v>
      </c>
      <c r="T117">
        <f>=Q117</f>
      </c>
      <c r="U117">
        <f>=R117*(30/100)</f>
      </c>
      <c r="V117">
        <f>=(S117*100)*(10/100)</f>
      </c>
      <c r="W117">
        <f>=SUM(T117,U117,V117)</f>
      </c>
      <c r="X117">
        <v>1</v>
      </c>
      <c r="Y117">
        <v>20</v>
      </c>
      <c r="Z117">
        <f>=W117*0.20</f>
      </c>
      <c r="AA117">
        <v>12</v>
      </c>
      <c r="AB117">
        <v>12</v>
      </c>
      <c r="AC117">
        <v>1.0000000000000000000</v>
      </c>
      <c r="AD117">
        <f>=W117*0.20*AC117</f>
      </c>
      <c r="AE117" t="s">
        <v>35</v>
      </c>
      <c r="AF117" t="s">
        <v>239</v>
      </c>
    </row>
    <row r="118">
      <c r="A118">
        <v>001722</v>
      </c>
      <c r="B118" t="s">
        <v>300</v>
      </c>
      <c r="C118" t="s">
        <v>301</v>
      </c>
      <c r="D118" t="s">
        <v>132</v>
      </c>
      <c r="E118">
        <v>0.310909</v>
      </c>
      <c r="F118">
        <v>0.130909</v>
      </c>
      <c r="G118">
        <v>0.125454</v>
      </c>
      <c r="H118">
        <v>0.167272</v>
      </c>
      <c r="I118">
        <v>0.000000</v>
      </c>
      <c r="J118">
        <v>0.354545</v>
      </c>
      <c r="K118">
        <v>0.212727</v>
      </c>
      <c r="L118">
        <v>0.149090</v>
      </c>
      <c r="M118">
        <f>=SUM(E118,F118,G118,H118,I118)</f>
      </c>
      <c r="N118">
        <f>=SUM(J118,K118,L118)</f>
      </c>
      <c r="O118">
        <f>=M118*(30)</f>
      </c>
      <c r="P118">
        <f>=N118*(70)</f>
      </c>
      <c r="Q118">
        <f>=(O118+P118)*(60/100)</f>
      </c>
      <c r="R118">
        <v>80</v>
      </c>
      <c r="S118">
        <v>0.989500</v>
      </c>
      <c r="T118">
        <f>=Q118</f>
      </c>
      <c r="U118">
        <f>=R118*(30/100)</f>
      </c>
      <c r="V118">
        <f>=(S118*100)*(10/100)</f>
      </c>
      <c r="W118">
        <f>=SUM(T118,U118,V118)</f>
      </c>
      <c r="X118">
        <v>1</v>
      </c>
      <c r="Y118">
        <v>20</v>
      </c>
      <c r="Z118">
        <f>=W118*0.20</f>
      </c>
      <c r="AA118">
        <v>11</v>
      </c>
      <c r="AB118">
        <v>12</v>
      </c>
      <c r="AC118">
        <v>0.9166666666666666666</v>
      </c>
      <c r="AD118">
        <f>=W118*0.20*AC118</f>
      </c>
      <c r="AE118" t="s">
        <v>35</v>
      </c>
      <c r="AF118" t="s">
        <v>133</v>
      </c>
    </row>
    <row r="119">
      <c r="A119">
        <v>030599</v>
      </c>
      <c r="B119" t="s">
        <v>302</v>
      </c>
      <c r="C119" t="s">
        <v>303</v>
      </c>
      <c r="D119" t="s">
        <v>87</v>
      </c>
      <c r="E119">
        <v>0.180000</v>
      </c>
      <c r="F119">
        <v>0.153333</v>
      </c>
      <c r="G119">
        <v>0.127500</v>
      </c>
      <c r="H119">
        <v>0.153333</v>
      </c>
      <c r="I119">
        <v>0.000000</v>
      </c>
      <c r="J119">
        <v>0.408333</v>
      </c>
      <c r="K119">
        <v>0.195000</v>
      </c>
      <c r="L119">
        <v>0.140000</v>
      </c>
      <c r="M119">
        <f>=SUM(E119,F119,G119,H119,I119)</f>
      </c>
      <c r="N119">
        <f>=SUM(J119,K119,L119)</f>
      </c>
      <c r="O119">
        <f>=M119*(30)</f>
      </c>
      <c r="P119">
        <f>=N119*(70)</f>
      </c>
      <c r="Q119">
        <f>=(O119+P119)*(60/100)</f>
      </c>
      <c r="R119">
        <v>84</v>
      </c>
      <c r="S119">
        <v>0.989500</v>
      </c>
      <c r="T119">
        <f>=Q119</f>
      </c>
      <c r="U119">
        <f>=R119*(30/100)</f>
      </c>
      <c r="V119">
        <f>=(S119*100)*(10/100)</f>
      </c>
      <c r="W119">
        <f>=SUM(T119,U119,V119)</f>
      </c>
      <c r="X119">
        <v>1</v>
      </c>
      <c r="Y119">
        <v>20</v>
      </c>
      <c r="Z119">
        <f>=W119*0.20</f>
      </c>
      <c r="AA119">
        <v>12</v>
      </c>
      <c r="AB119">
        <v>12</v>
      </c>
      <c r="AC119">
        <v>1.0000000000000000000</v>
      </c>
      <c r="AD119">
        <f>=W119*0.20*AC119</f>
      </c>
      <c r="AE119" t="s">
        <v>35</v>
      </c>
      <c r="AF119" t="s">
        <v>88</v>
      </c>
    </row>
    <row r="120">
      <c r="A120">
        <v>001767</v>
      </c>
      <c r="B120" t="s">
        <v>205</v>
      </c>
      <c r="C120" t="s">
        <v>304</v>
      </c>
      <c r="D120" t="s">
        <v>69</v>
      </c>
      <c r="E120">
        <v>0.360000</v>
      </c>
      <c r="F120">
        <v>0.126666</v>
      </c>
      <c r="G120">
        <v>0.112500</v>
      </c>
      <c r="H120">
        <v>0.156666</v>
      </c>
      <c r="I120">
        <v>0.000000</v>
      </c>
      <c r="J120">
        <v>0.350000</v>
      </c>
      <c r="K120">
        <v>0.205000</v>
      </c>
      <c r="L120">
        <v>0.156666</v>
      </c>
      <c r="M120">
        <f>=SUM(E120,F120,G120,H120,I120)</f>
      </c>
      <c r="N120">
        <f>=SUM(J120,K120,L120)</f>
      </c>
      <c r="O120">
        <f>=M120*(30)</f>
      </c>
      <c r="P120">
        <f>=N120*(70)</f>
      </c>
      <c r="Q120">
        <f>=(O120+P120)*(60/100)</f>
      </c>
      <c r="R120">
        <v>80</v>
      </c>
      <c r="S120">
        <v>0.989500</v>
      </c>
      <c r="T120">
        <f>=Q120</f>
      </c>
      <c r="U120">
        <f>=R120*(30/100)</f>
      </c>
      <c r="V120">
        <f>=(S120*100)*(10/100)</f>
      </c>
      <c r="W120">
        <f>=SUM(T120,U120,V120)</f>
      </c>
      <c r="X120">
        <v>1</v>
      </c>
      <c r="Y120">
        <v>20</v>
      </c>
      <c r="Z120">
        <f>=W120*0.20</f>
      </c>
      <c r="AA120">
        <v>12</v>
      </c>
      <c r="AB120">
        <v>12</v>
      </c>
      <c r="AC120">
        <v>1.0000000000000000000</v>
      </c>
      <c r="AD120">
        <f>=W120*0.20*AC120</f>
      </c>
      <c r="AE120" t="s">
        <v>35</v>
      </c>
      <c r="AF120" t="s">
        <v>70</v>
      </c>
    </row>
    <row r="121">
      <c r="A121">
        <v>031552</v>
      </c>
      <c r="B121" t="s">
        <v>305</v>
      </c>
      <c r="C121" t="s">
        <v>306</v>
      </c>
      <c r="D121" t="s">
        <v>244</v>
      </c>
      <c r="E121">
        <v>0.090000</v>
      </c>
      <c r="F121">
        <v>0.160000</v>
      </c>
      <c r="G121">
        <v>0.142500</v>
      </c>
      <c r="H121">
        <v>0.170000</v>
      </c>
      <c r="I121">
        <v>0.000000</v>
      </c>
      <c r="J121">
        <v>0.475000</v>
      </c>
      <c r="K121">
        <v>0.270000</v>
      </c>
      <c r="L121">
        <v>0.180000</v>
      </c>
      <c r="M121">
        <f>=SUM(E121,F121,G121,H121,I121)</f>
      </c>
      <c r="N121">
        <f>=SUM(J121,K121,L121)</f>
      </c>
      <c r="O121">
        <f>=M121*(30)</f>
      </c>
      <c r="P121">
        <f>=N121*(70)</f>
      </c>
      <c r="Q121">
        <f>=(O121+P121)*(60/100)</f>
      </c>
      <c r="R121">
        <v>62</v>
      </c>
      <c r="S121">
        <v>0.989500</v>
      </c>
      <c r="T121">
        <f>=Q121</f>
      </c>
      <c r="U121">
        <f>=R121*(30/100)</f>
      </c>
      <c r="V121">
        <f>=(S121*100)*(10/100)</f>
      </c>
      <c r="W121">
        <f>=SUM(T121,U121,V121)</f>
      </c>
      <c r="X121">
        <v>1</v>
      </c>
      <c r="Y121">
        <v>20</v>
      </c>
      <c r="Z121">
        <f>=W121*0.20</f>
      </c>
      <c r="AA121">
        <v>4</v>
      </c>
      <c r="AB121">
        <v>12</v>
      </c>
      <c r="AC121">
        <v>0.3333333333333333333</v>
      </c>
      <c r="AD121">
        <f>=W121*0.20*AC121</f>
      </c>
      <c r="AE121" t="s">
        <v>35</v>
      </c>
      <c r="AF121" t="s">
        <v>245</v>
      </c>
    </row>
    <row r="122">
      <c r="A122">
        <v>030858</v>
      </c>
      <c r="B122" t="s">
        <v>307</v>
      </c>
      <c r="C122" t="s">
        <v>308</v>
      </c>
      <c r="D122" t="s">
        <v>57</v>
      </c>
      <c r="E122">
        <v>0.427500</v>
      </c>
      <c r="F122">
        <v>0.160000</v>
      </c>
      <c r="G122">
        <v>0.150000</v>
      </c>
      <c r="H122">
        <v>0.193333</v>
      </c>
      <c r="I122">
        <v>0.000000</v>
      </c>
      <c r="J122">
        <v>0.375000</v>
      </c>
      <c r="K122">
        <v>0.275000</v>
      </c>
      <c r="L122">
        <v>0.176666</v>
      </c>
      <c r="M122">
        <f>=SUM(E122,F122,G122,H122,I122)</f>
      </c>
      <c r="N122">
        <f>=SUM(J122,K122,L122)</f>
      </c>
      <c r="O122">
        <f>=M122*(30)</f>
      </c>
      <c r="P122">
        <f>=N122*(70)</f>
      </c>
      <c r="Q122">
        <f>=(O122+P122)*(60/100)</f>
      </c>
      <c r="R122">
        <v>54</v>
      </c>
      <c r="S122">
        <v>0.989500</v>
      </c>
      <c r="T122">
        <f>=Q122</f>
      </c>
      <c r="U122">
        <f>=R122*(30/100)</f>
      </c>
      <c r="V122">
        <f>=(S122*100)*(10/100)</f>
      </c>
      <c r="W122">
        <f>=SUM(T122,U122,V122)</f>
      </c>
      <c r="X122">
        <v>1</v>
      </c>
      <c r="Y122">
        <v>20</v>
      </c>
      <c r="Z122">
        <f>=W122*0.20</f>
      </c>
      <c r="AA122">
        <v>12</v>
      </c>
      <c r="AB122">
        <v>12</v>
      </c>
      <c r="AC122">
        <v>1.0000000000000000000</v>
      </c>
      <c r="AD122">
        <f>=W122*0.20*AC122</f>
      </c>
      <c r="AE122" t="s">
        <v>35</v>
      </c>
      <c r="AF122" t="s">
        <v>58</v>
      </c>
    </row>
    <row r="123">
      <c r="A123">
        <v>030312</v>
      </c>
      <c r="B123" t="s">
        <v>309</v>
      </c>
      <c r="C123" t="s">
        <v>310</v>
      </c>
      <c r="D123" t="s">
        <v>87</v>
      </c>
      <c r="E123">
        <v>0.255000</v>
      </c>
      <c r="F123">
        <v>0.176666</v>
      </c>
      <c r="G123">
        <v>0.122500</v>
      </c>
      <c r="H123">
        <v>0.163333</v>
      </c>
      <c r="I123">
        <v>0.000000</v>
      </c>
      <c r="J123">
        <v>0.366666</v>
      </c>
      <c r="K123">
        <v>0.205000</v>
      </c>
      <c r="L123">
        <v>0.133333</v>
      </c>
      <c r="M123">
        <f>=SUM(E123,F123,G123,H123,I123)</f>
      </c>
      <c r="N123">
        <f>=SUM(J123,K123,L123)</f>
      </c>
      <c r="O123">
        <f>=M123*(30)</f>
      </c>
      <c r="P123">
        <f>=N123*(70)</f>
      </c>
      <c r="Q123">
        <f>=(O123+P123)*(60/100)</f>
      </c>
      <c r="R123">
        <v>84</v>
      </c>
      <c r="S123">
        <v>0.989500</v>
      </c>
      <c r="T123">
        <f>=Q123</f>
      </c>
      <c r="U123">
        <f>=R123*(30/100)</f>
      </c>
      <c r="V123">
        <f>=(S123*100)*(10/100)</f>
      </c>
      <c r="W123">
        <f>=SUM(T123,U123,V123)</f>
      </c>
      <c r="X123">
        <v>1</v>
      </c>
      <c r="Y123">
        <v>20</v>
      </c>
      <c r="Z123">
        <f>=W123*0.20</f>
      </c>
      <c r="AA123">
        <v>12</v>
      </c>
      <c r="AB123">
        <v>12</v>
      </c>
      <c r="AC123">
        <v>1.0000000000000000000</v>
      </c>
      <c r="AD123">
        <f>=W123*0.20*AC123</f>
      </c>
      <c r="AE123" t="s">
        <v>35</v>
      </c>
      <c r="AF123" t="s">
        <v>88</v>
      </c>
    </row>
    <row r="124">
      <c r="A124">
        <v>001854</v>
      </c>
      <c r="B124" t="s">
        <v>145</v>
      </c>
      <c r="C124" t="s">
        <v>311</v>
      </c>
      <c r="D124" t="s">
        <v>234</v>
      </c>
      <c r="E124">
        <v>0.433636</v>
      </c>
      <c r="F124">
        <v>0.116363</v>
      </c>
      <c r="G124">
        <v>0.103636</v>
      </c>
      <c r="H124">
        <v>0.120000</v>
      </c>
      <c r="I124">
        <v>0.000000</v>
      </c>
      <c r="J124">
        <v>0.354545</v>
      </c>
      <c r="K124">
        <v>0.234545</v>
      </c>
      <c r="L124">
        <v>0.120000</v>
      </c>
      <c r="M124">
        <f>=SUM(E124,F124,G124,H124,I124)</f>
      </c>
      <c r="N124">
        <f>=SUM(J124,K124,L124)</f>
      </c>
      <c r="O124">
        <f>=M124*(30)</f>
      </c>
      <c r="P124">
        <f>=N124*(70)</f>
      </c>
      <c r="Q124">
        <f>=(O124+P124)*(60/100)</f>
      </c>
      <c r="R124">
        <v>80</v>
      </c>
      <c r="S124">
        <v>0.989500</v>
      </c>
      <c r="T124">
        <f>=Q124</f>
      </c>
      <c r="U124">
        <f>=R124*(30/100)</f>
      </c>
      <c r="V124">
        <f>=(S124*100)*(10/100)</f>
      </c>
      <c r="W124">
        <f>=SUM(T124,U124,V124)</f>
      </c>
      <c r="X124">
        <v>1</v>
      </c>
      <c r="Y124">
        <v>20</v>
      </c>
      <c r="Z124">
        <f>=W124*0.20</f>
      </c>
      <c r="AA124">
        <v>11</v>
      </c>
      <c r="AB124">
        <v>12</v>
      </c>
      <c r="AC124">
        <v>0.9166666666666666666</v>
      </c>
      <c r="AD124">
        <f>=W124*0.20*AC124</f>
      </c>
      <c r="AE124" t="s">
        <v>35</v>
      </c>
      <c r="AF124" t="s">
        <v>235</v>
      </c>
    </row>
    <row r="125">
      <c r="A125">
        <v>003044</v>
      </c>
      <c r="B125" t="s">
        <v>312</v>
      </c>
      <c r="C125" t="s">
        <v>313</v>
      </c>
      <c r="D125" t="s">
        <v>314</v>
      </c>
      <c r="E125">
        <v>0.000000</v>
      </c>
      <c r="F125">
        <v>0.173333</v>
      </c>
      <c r="G125">
        <v>0.110000</v>
      </c>
      <c r="H125">
        <v>0.140000</v>
      </c>
      <c r="I125">
        <v>0.000000</v>
      </c>
      <c r="J125">
        <v>0.433333</v>
      </c>
      <c r="K125">
        <v>0.240000</v>
      </c>
      <c r="L125">
        <v>0.160000</v>
      </c>
      <c r="M125">
        <f>=SUM(E125,F125,G125,H125,I125)</f>
      </c>
      <c r="N125">
        <f>=SUM(J125,K125,L125)</f>
      </c>
      <c r="O125">
        <f>=M125*(30)</f>
      </c>
      <c r="P125">
        <f>=N125*(70)</f>
      </c>
      <c r="Q125">
        <f>=(O125+P125)*(60/100)</f>
      </c>
      <c r="R125">
        <v>84</v>
      </c>
      <c r="S125">
        <v>0.989500</v>
      </c>
      <c r="T125">
        <f>=Q125</f>
      </c>
      <c r="U125">
        <f>=R125*(30/100)</f>
      </c>
      <c r="V125">
        <f>=(S125*100)*(10/100)</f>
      </c>
      <c r="W125">
        <f>=SUM(T125,U125,V125)</f>
      </c>
      <c r="X125">
        <v>1</v>
      </c>
      <c r="Y125">
        <v>20</v>
      </c>
      <c r="Z125">
        <f>=W125*0.20</f>
      </c>
      <c r="AA125">
        <v>12</v>
      </c>
      <c r="AB125">
        <v>12</v>
      </c>
      <c r="AC125">
        <v>1.0000000000000000000</v>
      </c>
      <c r="AD125">
        <f>=W125*0.20*AC125</f>
      </c>
      <c r="AE125" t="s">
        <v>35</v>
      </c>
      <c r="AF125" t="s">
        <v>315</v>
      </c>
    </row>
    <row r="126">
      <c r="A126">
        <v>030327</v>
      </c>
      <c r="B126" t="s">
        <v>316</v>
      </c>
      <c r="C126" t="s">
        <v>317</v>
      </c>
      <c r="D126" t="s">
        <v>57</v>
      </c>
      <c r="E126">
        <v>0.390000</v>
      </c>
      <c r="F126">
        <v>0.173333</v>
      </c>
      <c r="G126">
        <v>0.122500</v>
      </c>
      <c r="H126">
        <v>0.180000</v>
      </c>
      <c r="I126">
        <v>0.000000</v>
      </c>
      <c r="J126">
        <v>0.425000</v>
      </c>
      <c r="K126">
        <v>0.255000</v>
      </c>
      <c r="L126">
        <v>0.180000</v>
      </c>
      <c r="M126">
        <f>=SUM(E126,F126,G126,H126,I126)</f>
      </c>
      <c r="N126">
        <f>=SUM(J126,K126,L126)</f>
      </c>
      <c r="O126">
        <f>=M126*(30)</f>
      </c>
      <c r="P126">
        <f>=N126*(70)</f>
      </c>
      <c r="Q126">
        <f>=(O126+P126)*(60/100)</f>
      </c>
      <c r="R126">
        <v>54</v>
      </c>
      <c r="S126">
        <v>0.989500</v>
      </c>
      <c r="T126">
        <f>=Q126</f>
      </c>
      <c r="U126">
        <f>=R126*(30/100)</f>
      </c>
      <c r="V126">
        <f>=(S126*100)*(10/100)</f>
      </c>
      <c r="W126">
        <f>=SUM(T126,U126,V126)</f>
      </c>
      <c r="X126">
        <v>1</v>
      </c>
      <c r="Y126">
        <v>20</v>
      </c>
      <c r="Z126">
        <f>=W126*0.20</f>
      </c>
      <c r="AA126">
        <v>12</v>
      </c>
      <c r="AB126">
        <v>12</v>
      </c>
      <c r="AC126">
        <v>1.0000000000000000000</v>
      </c>
      <c r="AD126">
        <f>=W126*0.20*AC126</f>
      </c>
      <c r="AE126" t="s">
        <v>35</v>
      </c>
      <c r="AF126" t="s">
        <v>58</v>
      </c>
    </row>
    <row r="127">
      <c r="A127">
        <v>000726</v>
      </c>
      <c r="B127" t="s">
        <v>318</v>
      </c>
      <c r="C127" t="s">
        <v>319</v>
      </c>
      <c r="D127" t="s">
        <v>53</v>
      </c>
      <c r="E127">
        <v>0.007500</v>
      </c>
      <c r="F127">
        <v>0.200000</v>
      </c>
      <c r="G127">
        <v>0.150000</v>
      </c>
      <c r="H127">
        <v>0.200000</v>
      </c>
      <c r="I127">
        <v>0.000000</v>
      </c>
      <c r="J127">
        <v>0.500000</v>
      </c>
      <c r="K127">
        <v>0.300000</v>
      </c>
      <c r="L127">
        <v>0.196666</v>
      </c>
      <c r="M127">
        <f>=SUM(E127,F127,G127,H127,I127)</f>
      </c>
      <c r="N127">
        <f>=SUM(J127,K127,L127)</f>
      </c>
      <c r="O127">
        <f>=M127*(30)</f>
      </c>
      <c r="P127">
        <f>=N127*(70)</f>
      </c>
      <c r="Q127">
        <f>=(O127+P127)*(60/100)</f>
      </c>
      <c r="R127">
        <v>54</v>
      </c>
      <c r="S127">
        <v>0.989500</v>
      </c>
      <c r="T127">
        <f>=Q127</f>
      </c>
      <c r="U127">
        <f>=R127*(30/100)</f>
      </c>
      <c r="V127">
        <f>=(S127*100)*(10/100)</f>
      </c>
      <c r="W127">
        <f>=SUM(T127,U127,V127)</f>
      </c>
      <c r="X127">
        <v>1</v>
      </c>
      <c r="Y127">
        <v>20</v>
      </c>
      <c r="Z127">
        <f>=W127*0.20</f>
      </c>
      <c r="AA127">
        <v>12</v>
      </c>
      <c r="AB127">
        <v>12</v>
      </c>
      <c r="AC127">
        <v>1.0000000000000000000</v>
      </c>
      <c r="AD127">
        <f>=W127*0.20*AC127</f>
      </c>
      <c r="AE127" t="s">
        <v>35</v>
      </c>
      <c r="AF127" t="s">
        <v>320</v>
      </c>
    </row>
    <row r="128">
      <c r="A128">
        <v>000918</v>
      </c>
      <c r="B128" t="s">
        <v>321</v>
      </c>
      <c r="C128" t="s">
        <v>322</v>
      </c>
      <c r="D128" t="s">
        <v>34</v>
      </c>
      <c r="E128">
        <v>0.000000</v>
      </c>
      <c r="F128">
        <v>0.163333</v>
      </c>
      <c r="G128">
        <v>0.150000</v>
      </c>
      <c r="H128">
        <v>0.200000</v>
      </c>
      <c r="I128">
        <v>0.000000</v>
      </c>
      <c r="J128">
        <v>0.500000</v>
      </c>
      <c r="K128">
        <v>0.300000</v>
      </c>
      <c r="L128">
        <v>0.200000</v>
      </c>
      <c r="M128">
        <f>=SUM(E128,F128,G128,H128,I128)</f>
      </c>
      <c r="N128">
        <f>=SUM(J128,K128,L128)</f>
      </c>
      <c r="O128">
        <f>=M128*(30)</f>
      </c>
      <c r="P128">
        <f>=N128*(70)</f>
      </c>
      <c r="Q128">
        <f>=(O128+P128)*(60/100)</f>
      </c>
      <c r="R128">
        <v>57</v>
      </c>
      <c r="S128">
        <v>0.989500</v>
      </c>
      <c r="T128">
        <f>=Q128</f>
      </c>
      <c r="U128">
        <f>=R128*(30/100)</f>
      </c>
      <c r="V128">
        <f>=(S128*100)*(10/100)</f>
      </c>
      <c r="W128">
        <f>=SUM(T128,U128,V128)</f>
      </c>
      <c r="X128">
        <v>1</v>
      </c>
      <c r="Y128">
        <v>20</v>
      </c>
      <c r="Z128">
        <f>=W128*0.20</f>
      </c>
      <c r="AA128">
        <v>12</v>
      </c>
      <c r="AB128">
        <v>12</v>
      </c>
      <c r="AC128">
        <v>1.0000000000000000000</v>
      </c>
      <c r="AD128">
        <f>=W128*0.20*AC128</f>
      </c>
      <c r="AE128" t="s">
        <v>35</v>
      </c>
      <c r="AF128" t="s">
        <v>323</v>
      </c>
    </row>
    <row r="129">
      <c r="A129">
        <v>000105</v>
      </c>
      <c r="B129" t="s">
        <v>324</v>
      </c>
      <c r="C129" t="s">
        <v>325</v>
      </c>
      <c r="D129" t="s">
        <v>326</v>
      </c>
      <c r="E129">
        <v>0.000000</v>
      </c>
      <c r="F129">
        <v>0.170000</v>
      </c>
      <c r="G129">
        <v>0.142500</v>
      </c>
      <c r="H129">
        <v>0.170000</v>
      </c>
      <c r="I129">
        <v>0.000000</v>
      </c>
      <c r="J129">
        <v>0.466666</v>
      </c>
      <c r="K129">
        <v>0.245000</v>
      </c>
      <c r="L129">
        <v>0.163333</v>
      </c>
      <c r="M129">
        <f>=SUM(E129,F129,G129,H129,I129)</f>
      </c>
      <c r="N129">
        <f>=SUM(J129,K129,L129)</f>
      </c>
      <c r="O129">
        <f>=M129*(30)</f>
      </c>
      <c r="P129">
        <f>=N129*(70)</f>
      </c>
      <c r="Q129">
        <f>=(O129+P129)*(60/100)</f>
      </c>
      <c r="R129">
        <v>78</v>
      </c>
      <c r="S129">
        <v>0.989500</v>
      </c>
      <c r="T129">
        <f>=Q129</f>
      </c>
      <c r="U129">
        <f>=R129*(30/100)</f>
      </c>
      <c r="V129">
        <f>=(S129*100)*(10/100)</f>
      </c>
      <c r="W129">
        <f>=SUM(T129,U129,V129)</f>
      </c>
      <c r="X129">
        <v>1</v>
      </c>
      <c r="Y129">
        <v>20</v>
      </c>
      <c r="Z129">
        <f>=W129*0.20</f>
      </c>
      <c r="AA129">
        <v>12</v>
      </c>
      <c r="AB129">
        <v>12</v>
      </c>
      <c r="AC129">
        <v>1.0000000000000000000</v>
      </c>
      <c r="AD129">
        <f>=W129*0.20*AC129</f>
      </c>
      <c r="AE129" t="s">
        <v>35</v>
      </c>
      <c r="AF129" t="s">
        <v>327</v>
      </c>
    </row>
    <row r="130">
      <c r="A130">
        <v>031059</v>
      </c>
      <c r="B130" t="s">
        <v>328</v>
      </c>
      <c r="C130" t="s">
        <v>329</v>
      </c>
      <c r="D130" t="s">
        <v>244</v>
      </c>
      <c r="E130">
        <v>0.000000</v>
      </c>
      <c r="F130">
        <v>0.160000</v>
      </c>
      <c r="G130">
        <v>0.142500</v>
      </c>
      <c r="H130">
        <v>0.173333</v>
      </c>
      <c r="I130">
        <v>0.000000</v>
      </c>
      <c r="J130">
        <v>0.466666</v>
      </c>
      <c r="K130">
        <v>0.275000</v>
      </c>
      <c r="L130">
        <v>0.166666</v>
      </c>
      <c r="M130">
        <f>=SUM(E130,F130,G130,H130,I130)</f>
      </c>
      <c r="N130">
        <f>=SUM(J130,K130,L130)</f>
      </c>
      <c r="O130">
        <f>=M130*(30)</f>
      </c>
      <c r="P130">
        <f>=N130*(70)</f>
      </c>
      <c r="Q130">
        <f>=(O130+P130)*(60/100)</f>
      </c>
      <c r="R130">
        <v>74</v>
      </c>
      <c r="S130">
        <v>0.989500</v>
      </c>
      <c r="T130">
        <f>=Q130</f>
      </c>
      <c r="U130">
        <f>=R130*(30/100)</f>
      </c>
      <c r="V130">
        <f>=(S130*100)*(10/100)</f>
      </c>
      <c r="W130">
        <f>=SUM(T130,U130,V130)</f>
      </c>
      <c r="X130">
        <v>1</v>
      </c>
      <c r="Y130">
        <v>20</v>
      </c>
      <c r="Z130">
        <f>=W130*0.20</f>
      </c>
      <c r="AA130">
        <v>12</v>
      </c>
      <c r="AB130">
        <v>12</v>
      </c>
      <c r="AC130">
        <v>1.0000000000000000000</v>
      </c>
      <c r="AD130">
        <f>=W130*0.20*AC130</f>
      </c>
      <c r="AE130" t="s">
        <v>35</v>
      </c>
      <c r="AF130" t="s">
        <v>245</v>
      </c>
    </row>
    <row r="131">
      <c r="A131">
        <v>031406</v>
      </c>
      <c r="B131" t="s">
        <v>330</v>
      </c>
      <c r="C131" t="s">
        <v>331</v>
      </c>
      <c r="D131" t="s">
        <v>161</v>
      </c>
      <c r="E131">
        <v>0.232500</v>
      </c>
      <c r="F131">
        <v>0.163333</v>
      </c>
      <c r="G131">
        <v>0.105000</v>
      </c>
      <c r="H131">
        <v>0.143333</v>
      </c>
      <c r="I131">
        <v>0.000000</v>
      </c>
      <c r="J131">
        <v>0.408333</v>
      </c>
      <c r="K131">
        <v>0.230000</v>
      </c>
      <c r="L131">
        <v>0.130000</v>
      </c>
      <c r="M131">
        <f>=SUM(E131,F131,G131,H131,I131)</f>
      </c>
      <c r="N131">
        <f>=SUM(J131,K131,L131)</f>
      </c>
      <c r="O131">
        <f>=M131*(30)</f>
      </c>
      <c r="P131">
        <f>=N131*(70)</f>
      </c>
      <c r="Q131">
        <f>=(O131+P131)*(60/100)</f>
      </c>
      <c r="R131">
        <v>84</v>
      </c>
      <c r="S131">
        <v>0.989500</v>
      </c>
      <c r="T131">
        <f>=Q131</f>
      </c>
      <c r="U131">
        <f>=R131*(30/100)</f>
      </c>
      <c r="V131">
        <f>=(S131*100)*(10/100)</f>
      </c>
      <c r="W131">
        <f>=SUM(T131,U131,V131)</f>
      </c>
      <c r="X131">
        <v>1</v>
      </c>
      <c r="Y131">
        <v>20</v>
      </c>
      <c r="Z131">
        <f>=W131*0.20</f>
      </c>
      <c r="AA131">
        <v>12</v>
      </c>
      <c r="AB131">
        <v>12</v>
      </c>
      <c r="AC131">
        <v>1.0000000000000000000</v>
      </c>
      <c r="AD131">
        <f>=W131*0.20*AC131</f>
      </c>
      <c r="AE131" t="s">
        <v>35</v>
      </c>
      <c r="AF131" t="s">
        <v>162</v>
      </c>
    </row>
    <row r="132">
      <c r="A132">
        <v>000759</v>
      </c>
      <c r="B132" t="s">
        <v>332</v>
      </c>
      <c r="C132" t="s">
        <v>333</v>
      </c>
      <c r="D132" t="s">
        <v>101</v>
      </c>
      <c r="E132">
        <v>0.002500</v>
      </c>
      <c r="F132">
        <v>0.170000</v>
      </c>
      <c r="G132">
        <v>0.145000</v>
      </c>
      <c r="H132">
        <v>0.212500</v>
      </c>
      <c r="I132">
        <v>0.066666</v>
      </c>
      <c r="J132">
        <v>0.466666</v>
      </c>
      <c r="K132">
        <v>0.260000</v>
      </c>
      <c r="L132">
        <v>0.166666</v>
      </c>
      <c r="M132">
        <f>=SUM(E132,F132,G132,H132,I132)</f>
      </c>
      <c r="N132">
        <f>=SUM(J132,K132,L132)</f>
      </c>
      <c r="O132">
        <f>=M132*(30)</f>
      </c>
      <c r="P132">
        <f>=N132*(70)</f>
      </c>
      <c r="Q132">
        <f>=(O132+P132)*(35/100)</f>
      </c>
      <c r="R132">
        <v>69</v>
      </c>
      <c r="S132">
        <v>0.989500</v>
      </c>
      <c r="T132">
        <f>=Q132</f>
      </c>
      <c r="U132">
        <f>=R132*(45/100)</f>
      </c>
      <c r="V132">
        <f>=(S132*100)*(20/100)</f>
      </c>
      <c r="W132">
        <f>=SUM(T132,U132,V132)</f>
      </c>
      <c r="X132">
        <v>1</v>
      </c>
      <c r="Y132">
        <v>20</v>
      </c>
      <c r="Z132">
        <f>=W132*0.20</f>
      </c>
      <c r="AA132">
        <v>12</v>
      </c>
      <c r="AB132">
        <v>12</v>
      </c>
      <c r="AC132">
        <v>1.0000000000000000000</v>
      </c>
      <c r="AD132">
        <f>=W132*0.20*AC132</f>
      </c>
      <c r="AE132" t="s">
        <v>35</v>
      </c>
      <c r="AF132" t="s">
        <v>334</v>
      </c>
    </row>
    <row r="133">
      <c r="A133">
        <v>001456</v>
      </c>
      <c r="B133" t="s">
        <v>335</v>
      </c>
      <c r="C133" t="s">
        <v>336</v>
      </c>
      <c r="D133" t="s">
        <v>77</v>
      </c>
      <c r="E133">
        <v>0.127500</v>
      </c>
      <c r="F133">
        <v>0.160000</v>
      </c>
      <c r="G133">
        <v>0.142500</v>
      </c>
      <c r="H133">
        <v>0.166666</v>
      </c>
      <c r="I133">
        <v>0.000000</v>
      </c>
      <c r="J133">
        <v>0.400000</v>
      </c>
      <c r="K133">
        <v>0.245000</v>
      </c>
      <c r="L133">
        <v>0.173333</v>
      </c>
      <c r="M133">
        <f>=SUM(E133,F133,G133,H133,I133)</f>
      </c>
      <c r="N133">
        <f>=SUM(J133,K133,L133)</f>
      </c>
      <c r="O133">
        <f>=M133*(30)</f>
      </c>
      <c r="P133">
        <f>=N133*(70)</f>
      </c>
      <c r="Q133">
        <f>=(O133+P133)*(60/100)</f>
      </c>
      <c r="R133">
        <v>80</v>
      </c>
      <c r="S133">
        <v>0.989500</v>
      </c>
      <c r="T133">
        <f>=Q133</f>
      </c>
      <c r="U133">
        <f>=R133*(30/100)</f>
      </c>
      <c r="V133">
        <f>=(S133*100)*(10/100)</f>
      </c>
      <c r="W133">
        <f>=SUM(T133,U133,V133)</f>
      </c>
      <c r="X133">
        <v>1</v>
      </c>
      <c r="Y133">
        <v>20</v>
      </c>
      <c r="Z133">
        <f>=W133*0.20</f>
      </c>
      <c r="AA133">
        <v>12</v>
      </c>
      <c r="AB133">
        <v>12</v>
      </c>
      <c r="AC133">
        <v>1.0000000000000000000</v>
      </c>
      <c r="AD133">
        <f>=W133*0.20*AC133</f>
      </c>
      <c r="AE133" t="s">
        <v>35</v>
      </c>
      <c r="AF133" t="s">
        <v>78</v>
      </c>
    </row>
    <row r="134">
      <c r="A134">
        <v>001920</v>
      </c>
      <c r="B134" t="s">
        <v>85</v>
      </c>
      <c r="C134" t="s">
        <v>337</v>
      </c>
      <c r="D134" t="s">
        <v>132</v>
      </c>
      <c r="E134">
        <v>0.360000</v>
      </c>
      <c r="F134">
        <v>0.160000</v>
      </c>
      <c r="G134">
        <v>0.126000</v>
      </c>
      <c r="H134">
        <v>0.160000</v>
      </c>
      <c r="I134">
        <v>0.000000</v>
      </c>
      <c r="J134">
        <v>0.340000</v>
      </c>
      <c r="K134">
        <v>0.216000</v>
      </c>
      <c r="L134">
        <v>0.168000</v>
      </c>
      <c r="M134">
        <f>=SUM(E134,F134,G134,H134,I134)</f>
      </c>
      <c r="N134">
        <f>=SUM(J134,K134,L134)</f>
      </c>
      <c r="O134">
        <f>=M134*(30)</f>
      </c>
      <c r="P134">
        <f>=N134*(70)</f>
      </c>
      <c r="Q134">
        <f>=(O134+P134)*(60/100)</f>
      </c>
      <c r="R134">
        <v>80</v>
      </c>
      <c r="S134">
        <v>0.989500</v>
      </c>
      <c r="T134">
        <f>=Q134</f>
      </c>
      <c r="U134">
        <f>=R134*(30/100)</f>
      </c>
      <c r="V134">
        <f>=(S134*100)*(10/100)</f>
      </c>
      <c r="W134">
        <f>=SUM(T134,U134,V134)</f>
      </c>
      <c r="X134">
        <v>1</v>
      </c>
      <c r="Y134">
        <v>20</v>
      </c>
      <c r="Z134">
        <f>=W134*0.20</f>
      </c>
      <c r="AA134">
        <v>5</v>
      </c>
      <c r="AB134">
        <v>12</v>
      </c>
      <c r="AC134">
        <v>0.4166666666666666666</v>
      </c>
      <c r="AD134">
        <f>=W134*0.20*AC134</f>
      </c>
      <c r="AE134" t="s">
        <v>35</v>
      </c>
      <c r="AF134" t="s">
        <v>133</v>
      </c>
    </row>
    <row r="135">
      <c r="A135">
        <v>001852</v>
      </c>
      <c r="B135" t="s">
        <v>338</v>
      </c>
      <c r="C135" t="s">
        <v>339</v>
      </c>
      <c r="D135" t="s">
        <v>277</v>
      </c>
      <c r="E135">
        <v>0.253636</v>
      </c>
      <c r="F135">
        <v>0.152727</v>
      </c>
      <c r="G135">
        <v>0.128181</v>
      </c>
      <c r="H135">
        <v>0.170909</v>
      </c>
      <c r="I135">
        <v>0.000000</v>
      </c>
      <c r="J135">
        <v>0.372727</v>
      </c>
      <c r="K135">
        <v>0.240000</v>
      </c>
      <c r="L135">
        <v>0.160000</v>
      </c>
      <c r="M135">
        <f>=SUM(E135,F135,G135,H135,I135)</f>
      </c>
      <c r="N135">
        <f>=SUM(J135,K135,L135)</f>
      </c>
      <c r="O135">
        <f>=M135*(30)</f>
      </c>
      <c r="P135">
        <f>=N135*(70)</f>
      </c>
      <c r="Q135">
        <f>=(O135+P135)*(60/100)</f>
      </c>
      <c r="R135">
        <v>80</v>
      </c>
      <c r="S135">
        <v>0.989500</v>
      </c>
      <c r="T135">
        <f>=Q135</f>
      </c>
      <c r="U135">
        <f>=R135*(30/100)</f>
      </c>
      <c r="V135">
        <f>=(S135*100)*(10/100)</f>
      </c>
      <c r="W135">
        <f>=SUM(T135,U135,V135)</f>
      </c>
      <c r="X135">
        <v>1</v>
      </c>
      <c r="Y135">
        <v>20</v>
      </c>
      <c r="Z135">
        <f>=W135*0.20</f>
      </c>
      <c r="AA135">
        <v>11</v>
      </c>
      <c r="AB135">
        <v>12</v>
      </c>
      <c r="AC135">
        <v>0.9166666666666666666</v>
      </c>
      <c r="AD135">
        <f>=W135*0.20*AC135</f>
      </c>
      <c r="AE135" t="s">
        <v>35</v>
      </c>
      <c r="AF135" t="s">
        <v>278</v>
      </c>
    </row>
    <row r="136">
      <c r="A136">
        <v>001645</v>
      </c>
      <c r="B136" t="s">
        <v>340</v>
      </c>
      <c r="C136" t="s">
        <v>341</v>
      </c>
      <c r="D136" t="s">
        <v>277</v>
      </c>
      <c r="E136">
        <v>0.135000</v>
      </c>
      <c r="F136">
        <v>0.160000</v>
      </c>
      <c r="G136">
        <v>0.122500</v>
      </c>
      <c r="H136">
        <v>0.163333</v>
      </c>
      <c r="I136">
        <v>0.000000</v>
      </c>
      <c r="J136">
        <v>0.433333</v>
      </c>
      <c r="K136">
        <v>0.225000</v>
      </c>
      <c r="L136">
        <v>0.173333</v>
      </c>
      <c r="M136">
        <f>=SUM(E136,F136,G136,H136,I136)</f>
      </c>
      <c r="N136">
        <f>=SUM(J136,K136,L136)</f>
      </c>
      <c r="O136">
        <f>=M136*(30)</f>
      </c>
      <c r="P136">
        <f>=N136*(70)</f>
      </c>
      <c r="Q136">
        <f>=(O136+P136)*(60/100)</f>
      </c>
      <c r="R136">
        <v>80</v>
      </c>
      <c r="S136">
        <v>0.989500</v>
      </c>
      <c r="T136">
        <f>=Q136</f>
      </c>
      <c r="U136">
        <f>=R136*(30/100)</f>
      </c>
      <c r="V136">
        <f>=(S136*100)*(10/100)</f>
      </c>
      <c r="W136">
        <f>=SUM(T136,U136,V136)</f>
      </c>
      <c r="X136">
        <v>1</v>
      </c>
      <c r="Y136">
        <v>20</v>
      </c>
      <c r="Z136">
        <f>=W136*0.20</f>
      </c>
      <c r="AA136">
        <v>12</v>
      </c>
      <c r="AB136">
        <v>12</v>
      </c>
      <c r="AC136">
        <v>1.0000000000000000000</v>
      </c>
      <c r="AD136">
        <f>=W136*0.20*AC136</f>
      </c>
      <c r="AE136" t="s">
        <v>35</v>
      </c>
      <c r="AF136" t="s">
        <v>278</v>
      </c>
    </row>
    <row r="137">
      <c r="A137">
        <v>001718</v>
      </c>
      <c r="B137" t="s">
        <v>342</v>
      </c>
      <c r="C137" t="s">
        <v>343</v>
      </c>
      <c r="D137" t="s">
        <v>277</v>
      </c>
      <c r="E137">
        <v>0.015000</v>
      </c>
      <c r="F137">
        <v>0.160000</v>
      </c>
      <c r="G137">
        <v>0.145000</v>
      </c>
      <c r="H137">
        <v>0.193333</v>
      </c>
      <c r="I137">
        <v>0.000000</v>
      </c>
      <c r="J137">
        <v>0.433333</v>
      </c>
      <c r="K137">
        <v>0.260000</v>
      </c>
      <c r="L137">
        <v>0.170000</v>
      </c>
      <c r="M137">
        <f>=SUM(E137,F137,G137,H137,I137)</f>
      </c>
      <c r="N137">
        <f>=SUM(J137,K137,L137)</f>
      </c>
      <c r="O137">
        <f>=M137*(30)</f>
      </c>
      <c r="P137">
        <f>=N137*(70)</f>
      </c>
      <c r="Q137">
        <f>=(O137+P137)*(60/100)</f>
      </c>
      <c r="R137">
        <v>80</v>
      </c>
      <c r="S137">
        <v>0.989500</v>
      </c>
      <c r="T137">
        <f>=Q137</f>
      </c>
      <c r="U137">
        <f>=R137*(30/100)</f>
      </c>
      <c r="V137">
        <f>=(S137*100)*(10/100)</f>
      </c>
      <c r="W137">
        <f>=SUM(T137,U137,V137)</f>
      </c>
      <c r="X137">
        <v>1</v>
      </c>
      <c r="Y137">
        <v>20</v>
      </c>
      <c r="Z137">
        <f>=W137*0.20</f>
      </c>
      <c r="AA137">
        <v>12</v>
      </c>
      <c r="AB137">
        <v>12</v>
      </c>
      <c r="AC137">
        <v>1.0000000000000000000</v>
      </c>
      <c r="AD137">
        <f>=W137*0.20*AC137</f>
      </c>
      <c r="AE137" t="s">
        <v>35</v>
      </c>
      <c r="AF137" t="s">
        <v>278</v>
      </c>
    </row>
    <row r="138">
      <c r="A138">
        <v>001886</v>
      </c>
      <c r="B138" t="s">
        <v>344</v>
      </c>
      <c r="C138" t="s">
        <v>345</v>
      </c>
      <c r="D138" t="s">
        <v>258</v>
      </c>
      <c r="E138">
        <v>0.326250</v>
      </c>
      <c r="F138">
        <v>0.130000</v>
      </c>
      <c r="G138">
        <v>0.116250</v>
      </c>
      <c r="H138">
        <v>0.150000</v>
      </c>
      <c r="I138">
        <v>0.000000</v>
      </c>
      <c r="J138">
        <v>0.412500</v>
      </c>
      <c r="K138">
        <v>0.225000</v>
      </c>
      <c r="L138">
        <v>0.135000</v>
      </c>
      <c r="M138">
        <f>=SUM(E138,F138,G138,H138,I138)</f>
      </c>
      <c r="N138">
        <f>=SUM(J138,K138,L138)</f>
      </c>
      <c r="O138">
        <f>=M138*(30)</f>
      </c>
      <c r="P138">
        <f>=N138*(70)</f>
      </c>
      <c r="Q138">
        <f>=(O138+P138)*(60/100)</f>
      </c>
      <c r="R138">
        <v>81</v>
      </c>
      <c r="S138">
        <v>0.989500</v>
      </c>
      <c r="T138">
        <f>=Q138</f>
      </c>
      <c r="U138">
        <f>=R138*(30/100)</f>
      </c>
      <c r="V138">
        <f>=(S138*100)*(10/100)</f>
      </c>
      <c r="W138">
        <f>=SUM(T138,U138,V138)</f>
      </c>
      <c r="X138">
        <v>1</v>
      </c>
      <c r="Y138">
        <v>20</v>
      </c>
      <c r="Z138">
        <f>=W138*0.20</f>
      </c>
      <c r="AA138">
        <v>8</v>
      </c>
      <c r="AB138">
        <v>12</v>
      </c>
      <c r="AC138">
        <v>0.6666666666666666666</v>
      </c>
      <c r="AD138">
        <f>=W138*0.20*AC138</f>
      </c>
      <c r="AE138" t="s">
        <v>35</v>
      </c>
      <c r="AF138" t="s">
        <v>259</v>
      </c>
    </row>
    <row r="139">
      <c r="A139">
        <v>030304</v>
      </c>
      <c r="B139" t="s">
        <v>346</v>
      </c>
      <c r="C139" t="s">
        <v>347</v>
      </c>
      <c r="D139" t="s">
        <v>161</v>
      </c>
      <c r="E139">
        <v>0.307500</v>
      </c>
      <c r="F139">
        <v>0.173333</v>
      </c>
      <c r="G139">
        <v>0.115000</v>
      </c>
      <c r="H139">
        <v>0.153333</v>
      </c>
      <c r="I139">
        <v>0.000000</v>
      </c>
      <c r="J139">
        <v>0.391666</v>
      </c>
      <c r="K139">
        <v>0.215000</v>
      </c>
      <c r="L139">
        <v>0.133333</v>
      </c>
      <c r="M139">
        <f>=SUM(E139,F139,G139,H139,I139)</f>
      </c>
      <c r="N139">
        <f>=SUM(J139,K139,L139)</f>
      </c>
      <c r="O139">
        <f>=M139*(30)</f>
      </c>
      <c r="P139">
        <f>=N139*(70)</f>
      </c>
      <c r="Q139">
        <f>=(O139+P139)*(60/100)</f>
      </c>
      <c r="R139">
        <v>84</v>
      </c>
      <c r="S139">
        <v>0.989500</v>
      </c>
      <c r="T139">
        <f>=Q139</f>
      </c>
      <c r="U139">
        <f>=R139*(30/100)</f>
      </c>
      <c r="V139">
        <f>=(S139*100)*(10/100)</f>
      </c>
      <c r="W139">
        <f>=SUM(T139,U139,V139)</f>
      </c>
      <c r="X139">
        <v>1</v>
      </c>
      <c r="Y139">
        <v>20</v>
      </c>
      <c r="Z139">
        <f>=W139*0.20</f>
      </c>
      <c r="AA139">
        <v>12</v>
      </c>
      <c r="AB139">
        <v>12</v>
      </c>
      <c r="AC139">
        <v>1.0000000000000000000</v>
      </c>
      <c r="AD139">
        <f>=W139*0.20*AC139</f>
      </c>
      <c r="AE139" t="s">
        <v>35</v>
      </c>
      <c r="AF139" t="s">
        <v>162</v>
      </c>
    </row>
    <row r="140">
      <c r="A140">
        <v>001501</v>
      </c>
      <c r="B140" t="s">
        <v>348</v>
      </c>
      <c r="C140" t="s">
        <v>349</v>
      </c>
      <c r="D140" t="s">
        <v>350</v>
      </c>
      <c r="E140">
        <v>0.000000</v>
      </c>
      <c r="F140">
        <v>0.200000</v>
      </c>
      <c r="G140">
        <v>0.120000</v>
      </c>
      <c r="H140">
        <v>0.160000</v>
      </c>
      <c r="I140">
        <v>0.000000</v>
      </c>
      <c r="J140">
        <v>0.500000</v>
      </c>
      <c r="K140">
        <v>0.185000</v>
      </c>
      <c r="L140">
        <v>0.160000</v>
      </c>
      <c r="M140">
        <f>=SUM(E140,F140,G140,H140,I140)</f>
      </c>
      <c r="N140">
        <f>=SUM(J140,K140,L140)</f>
      </c>
      <c r="O140">
        <f>=M140*(30)</f>
      </c>
      <c r="P140">
        <f>=N140*(70)</f>
      </c>
      <c r="Q140">
        <f>=(O140+P140)*(60/100)</f>
      </c>
      <c r="R140">
        <v>85</v>
      </c>
      <c r="S140">
        <v>0.989500</v>
      </c>
      <c r="T140">
        <f>=Q140</f>
      </c>
      <c r="U140">
        <f>=R140*(30/100)</f>
      </c>
      <c r="V140">
        <f>=(S140*100)*(10/100)</f>
      </c>
      <c r="W140">
        <f>=SUM(T140,U140,V140)</f>
      </c>
      <c r="X140">
        <v>1</v>
      </c>
      <c r="Y140">
        <v>20</v>
      </c>
      <c r="Z140">
        <f>=W140*0.20</f>
      </c>
      <c r="AA140">
        <v>12</v>
      </c>
      <c r="AB140">
        <v>12</v>
      </c>
      <c r="AC140">
        <v>1.0000000000000000000</v>
      </c>
      <c r="AD140">
        <f>=W140*0.20*AC140</f>
      </c>
      <c r="AE140" t="s">
        <v>35</v>
      </c>
      <c r="AF140" t="s">
        <v>351</v>
      </c>
    </row>
    <row r="141">
      <c r="A141">
        <v>001468</v>
      </c>
      <c r="B141" t="s">
        <v>352</v>
      </c>
      <c r="C141" t="s">
        <v>353</v>
      </c>
      <c r="D141" t="s">
        <v>244</v>
      </c>
      <c r="E141">
        <v>0.007500</v>
      </c>
      <c r="F141">
        <v>0.160000</v>
      </c>
      <c r="G141">
        <v>0.135000</v>
      </c>
      <c r="H141">
        <v>0.183333</v>
      </c>
      <c r="I141">
        <v>0.000000</v>
      </c>
      <c r="J141">
        <v>0.491666</v>
      </c>
      <c r="K141">
        <v>0.265000</v>
      </c>
      <c r="L141">
        <v>0.176666</v>
      </c>
      <c r="M141">
        <f>=SUM(E141,F141,G141,H141,I141)</f>
      </c>
      <c r="N141">
        <f>=SUM(J141,K141,L141)</f>
      </c>
      <c r="O141">
        <f>=M141*(30)</f>
      </c>
      <c r="P141">
        <f>=N141*(70)</f>
      </c>
      <c r="Q141">
        <f>=(O141+P141)*(60/100)</f>
      </c>
      <c r="R141">
        <v>74</v>
      </c>
      <c r="S141">
        <v>0.989500</v>
      </c>
      <c r="T141">
        <f>=Q141</f>
      </c>
      <c r="U141">
        <f>=R141*(30/100)</f>
      </c>
      <c r="V141">
        <f>=(S141*100)*(10/100)</f>
      </c>
      <c r="W141">
        <f>=SUM(T141,U141,V141)</f>
      </c>
      <c r="X141">
        <v>1</v>
      </c>
      <c r="Y141">
        <v>20</v>
      </c>
      <c r="Z141">
        <f>=W141*0.20</f>
      </c>
      <c r="AA141">
        <v>12</v>
      </c>
      <c r="AB141">
        <v>12</v>
      </c>
      <c r="AC141">
        <v>1.0000000000000000000</v>
      </c>
      <c r="AD141">
        <f>=W141*0.20*AC141</f>
      </c>
      <c r="AE141" t="s">
        <v>35</v>
      </c>
      <c r="AF141" t="s">
        <v>245</v>
      </c>
    </row>
    <row r="142">
      <c r="A142">
        <v>000785</v>
      </c>
      <c r="B142" t="s">
        <v>354</v>
      </c>
      <c r="C142" t="s">
        <v>355</v>
      </c>
      <c r="D142" t="s">
        <v>179</v>
      </c>
      <c r="E142">
        <v>0.390000</v>
      </c>
      <c r="F142">
        <v>0.140000</v>
      </c>
      <c r="G142">
        <v>0.107500</v>
      </c>
      <c r="H142">
        <v>0.153333</v>
      </c>
      <c r="I142">
        <v>0.000000</v>
      </c>
      <c r="J142">
        <v>0.358333</v>
      </c>
      <c r="K142">
        <v>0.230000</v>
      </c>
      <c r="L142">
        <v>0.143333</v>
      </c>
      <c r="M142">
        <f>=SUM(E142,F142,G142,H142,I142)</f>
      </c>
      <c r="N142">
        <f>=SUM(J142,K142,L142)</f>
      </c>
      <c r="O142">
        <f>=M142*(30)</f>
      </c>
      <c r="P142">
        <f>=N142*(70)</f>
      </c>
      <c r="Q142">
        <f>=(O142+P142)*(60/100)</f>
      </c>
      <c r="R142">
        <v>84</v>
      </c>
      <c r="S142">
        <v>0.989500</v>
      </c>
      <c r="T142">
        <f>=Q142</f>
      </c>
      <c r="U142">
        <f>=R142*(30/100)</f>
      </c>
      <c r="V142">
        <f>=(S142*100)*(10/100)</f>
      </c>
      <c r="W142">
        <f>=SUM(T142,U142,V142)</f>
      </c>
      <c r="X142">
        <v>1</v>
      </c>
      <c r="Y142">
        <v>20</v>
      </c>
      <c r="Z142">
        <f>=W142*0.20</f>
      </c>
      <c r="AA142">
        <v>12</v>
      </c>
      <c r="AB142">
        <v>12</v>
      </c>
      <c r="AC142">
        <v>1.0000000000000000000</v>
      </c>
      <c r="AD142">
        <f>=W142*0.20*AC142</f>
      </c>
      <c r="AE142" t="s">
        <v>35</v>
      </c>
      <c r="AF142" t="s">
        <v>180</v>
      </c>
    </row>
    <row r="143">
      <c r="A143">
        <v>000111</v>
      </c>
      <c r="B143" t="s">
        <v>324</v>
      </c>
      <c r="C143" t="s">
        <v>356</v>
      </c>
      <c r="D143" t="s">
        <v>357</v>
      </c>
      <c r="E143">
        <v>0.000000</v>
      </c>
      <c r="F143">
        <v>0.200000</v>
      </c>
      <c r="G143">
        <v>0.122500</v>
      </c>
      <c r="H143">
        <v>0.173333</v>
      </c>
      <c r="I143">
        <v>0.000000</v>
      </c>
      <c r="J143">
        <v>0.425000</v>
      </c>
      <c r="K143">
        <v>0.300000</v>
      </c>
      <c r="L143">
        <v>0.200000</v>
      </c>
      <c r="M143">
        <f>=SUM(E143,F143,G143,H143,I143)</f>
      </c>
      <c r="N143">
        <f>=SUM(J143,K143,L143)</f>
      </c>
      <c r="O143">
        <f>=M143*(30)</f>
      </c>
      <c r="P143">
        <f>=N143*(70)</f>
      </c>
      <c r="Q143">
        <f>=(O143+P143)*(60/100)</f>
      </c>
      <c r="R143">
        <v>75</v>
      </c>
      <c r="S143">
        <v>0.989500</v>
      </c>
      <c r="T143">
        <f>=Q143</f>
      </c>
      <c r="U143">
        <f>=R143*(30/100)</f>
      </c>
      <c r="V143">
        <f>=(S143*100)*(10/100)</f>
      </c>
      <c r="W143">
        <f>=SUM(T143,U143,V143)</f>
      </c>
      <c r="X143">
        <v>1</v>
      </c>
      <c r="Y143">
        <v>20</v>
      </c>
      <c r="Z143">
        <f>=W143*0.20</f>
      </c>
      <c r="AA143">
        <v>12</v>
      </c>
      <c r="AB143">
        <v>12</v>
      </c>
      <c r="AC143">
        <v>1.0000000000000000000</v>
      </c>
      <c r="AD143">
        <f>=W143*0.20*AC143</f>
      </c>
      <c r="AE143" t="s">
        <v>35</v>
      </c>
      <c r="AF143" t="s">
        <v>358</v>
      </c>
    </row>
    <row r="144">
      <c r="A144">
        <v>001684</v>
      </c>
      <c r="B144" t="s">
        <v>207</v>
      </c>
      <c r="C144" t="s">
        <v>359</v>
      </c>
      <c r="D144" t="s">
        <v>277</v>
      </c>
      <c r="E144">
        <v>0.000000</v>
      </c>
      <c r="F144">
        <v>0.166666</v>
      </c>
      <c r="G144">
        <v>0.147500</v>
      </c>
      <c r="H144">
        <v>0.196666</v>
      </c>
      <c r="I144">
        <v>0.000000</v>
      </c>
      <c r="J144">
        <v>0.450000</v>
      </c>
      <c r="K144">
        <v>0.265000</v>
      </c>
      <c r="L144">
        <v>0.173333</v>
      </c>
      <c r="M144">
        <f>=SUM(E144,F144,G144,H144,I144)</f>
      </c>
      <c r="N144">
        <f>=SUM(J144,K144,L144)</f>
      </c>
      <c r="O144">
        <f>=M144*(30)</f>
      </c>
      <c r="P144">
        <f>=N144*(70)</f>
      </c>
      <c r="Q144">
        <f>=(O144+P144)*(60/100)</f>
      </c>
      <c r="R144">
        <v>80</v>
      </c>
      <c r="S144">
        <v>0.989500</v>
      </c>
      <c r="T144">
        <f>=Q144</f>
      </c>
      <c r="U144">
        <f>=R144*(30/100)</f>
      </c>
      <c r="V144">
        <f>=(S144*100)*(10/100)</f>
      </c>
      <c r="W144">
        <f>=SUM(T144,U144,V144)</f>
      </c>
      <c r="X144">
        <v>1</v>
      </c>
      <c r="Y144">
        <v>20</v>
      </c>
      <c r="Z144">
        <f>=W144*0.20</f>
      </c>
      <c r="AA144">
        <v>12</v>
      </c>
      <c r="AB144">
        <v>12</v>
      </c>
      <c r="AC144">
        <v>1.0000000000000000000</v>
      </c>
      <c r="AD144">
        <f>=W144*0.20*AC144</f>
      </c>
      <c r="AE144" t="s">
        <v>35</v>
      </c>
      <c r="AF144" t="s">
        <v>278</v>
      </c>
    </row>
    <row r="145">
      <c r="A145">
        <v>000444</v>
      </c>
      <c r="B145" t="s">
        <v>360</v>
      </c>
      <c r="C145" t="s">
        <v>361</v>
      </c>
      <c r="D145" t="s">
        <v>362</v>
      </c>
      <c r="E145">
        <v>0.000000</v>
      </c>
      <c r="F145">
        <v>0.160000</v>
      </c>
      <c r="G145">
        <v>0.150000</v>
      </c>
      <c r="H145">
        <v>0.200000</v>
      </c>
      <c r="I145">
        <v>0.000000</v>
      </c>
      <c r="J145">
        <v>0.500000</v>
      </c>
      <c r="K145">
        <v>0.240000</v>
      </c>
      <c r="L145">
        <v>0.163333</v>
      </c>
      <c r="M145">
        <f>=SUM(E145,F145,G145,H145,I145)</f>
      </c>
      <c r="N145">
        <f>=SUM(J145,K145,L145)</f>
      </c>
      <c r="O145">
        <f>=M145*(30)</f>
      </c>
      <c r="P145">
        <f>=N145*(70)</f>
      </c>
      <c r="Q145">
        <f>=(O145+P145)*(60/100)</f>
      </c>
      <c r="R145">
        <v>78</v>
      </c>
      <c r="S145">
        <v>0.989500</v>
      </c>
      <c r="T145">
        <f>=Q145</f>
      </c>
      <c r="U145">
        <f>=R145*(30/100)</f>
      </c>
      <c r="V145">
        <f>=(S145*100)*(10/100)</f>
      </c>
      <c r="W145">
        <f>=SUM(T145,U145,V145)</f>
      </c>
      <c r="X145">
        <v>1</v>
      </c>
      <c r="Y145">
        <v>20</v>
      </c>
      <c r="Z145">
        <f>=W145*0.20</f>
      </c>
      <c r="AA145">
        <v>12</v>
      </c>
      <c r="AB145">
        <v>12</v>
      </c>
      <c r="AC145">
        <v>1.0000000000000000000</v>
      </c>
      <c r="AD145">
        <f>=W145*0.20*AC145</f>
      </c>
      <c r="AE145" t="s">
        <v>35</v>
      </c>
      <c r="AF145" t="s">
        <v>363</v>
      </c>
    </row>
    <row r="146">
      <c r="A146">
        <v>031250</v>
      </c>
      <c r="B146" t="s">
        <v>364</v>
      </c>
      <c r="C146" t="s">
        <v>365</v>
      </c>
      <c r="D146" t="s">
        <v>244</v>
      </c>
      <c r="E146">
        <v>0.030000</v>
      </c>
      <c r="F146">
        <v>0.160000</v>
      </c>
      <c r="G146">
        <v>0.150000</v>
      </c>
      <c r="H146">
        <v>0.180000</v>
      </c>
      <c r="I146">
        <v>0.000000</v>
      </c>
      <c r="J146">
        <v>0.466666</v>
      </c>
      <c r="K146">
        <v>0.295000</v>
      </c>
      <c r="L146">
        <v>0.166666</v>
      </c>
      <c r="M146">
        <f>=SUM(E146,F146,G146,H146,I146)</f>
      </c>
      <c r="N146">
        <f>=SUM(J146,K146,L146)</f>
      </c>
      <c r="O146">
        <f>=M146*(30)</f>
      </c>
      <c r="P146">
        <f>=N146*(70)</f>
      </c>
      <c r="Q146">
        <f>=(O146+P146)*(60/100)</f>
      </c>
      <c r="R146">
        <v>74</v>
      </c>
      <c r="S146">
        <v>0.989500</v>
      </c>
      <c r="T146">
        <f>=Q146</f>
      </c>
      <c r="U146">
        <f>=R146*(30/100)</f>
      </c>
      <c r="V146">
        <f>=(S146*100)*(10/100)</f>
      </c>
      <c r="W146">
        <f>=SUM(T146,U146,V146)</f>
      </c>
      <c r="X146">
        <v>1</v>
      </c>
      <c r="Y146">
        <v>20</v>
      </c>
      <c r="Z146">
        <f>=W146*0.20</f>
      </c>
      <c r="AA146">
        <v>12</v>
      </c>
      <c r="AB146">
        <v>12</v>
      </c>
      <c r="AC146">
        <v>1.0000000000000000000</v>
      </c>
      <c r="AD146">
        <f>=W146*0.20*AC146</f>
      </c>
      <c r="AE146" t="s">
        <v>35</v>
      </c>
      <c r="AF146" t="s">
        <v>245</v>
      </c>
    </row>
    <row r="147">
      <c r="A147">
        <v>001562</v>
      </c>
      <c r="B147" t="s">
        <v>136</v>
      </c>
      <c r="C147" t="s">
        <v>366</v>
      </c>
      <c r="D147" t="s">
        <v>132</v>
      </c>
      <c r="E147">
        <v>0.187500</v>
      </c>
      <c r="F147">
        <v>0.166666</v>
      </c>
      <c r="G147">
        <v>0.122500</v>
      </c>
      <c r="H147">
        <v>0.173333</v>
      </c>
      <c r="I147">
        <v>0.000000</v>
      </c>
      <c r="J147">
        <v>0.408333</v>
      </c>
      <c r="K147">
        <v>0.245000</v>
      </c>
      <c r="L147">
        <v>0.176666</v>
      </c>
      <c r="M147">
        <f>=SUM(E147,F147,G147,H147,I147)</f>
      </c>
      <c r="N147">
        <f>=SUM(J147,K147,L147)</f>
      </c>
      <c r="O147">
        <f>=M147*(30)</f>
      </c>
      <c r="P147">
        <f>=N147*(70)</f>
      </c>
      <c r="Q147">
        <f>=(O147+P147)*(60/100)</f>
      </c>
      <c r="R147">
        <v>80</v>
      </c>
      <c r="S147">
        <v>0.989500</v>
      </c>
      <c r="T147">
        <f>=Q147</f>
      </c>
      <c r="U147">
        <f>=R147*(30/100)</f>
      </c>
      <c r="V147">
        <f>=(S147*100)*(10/100)</f>
      </c>
      <c r="W147">
        <f>=SUM(T147,U147,V147)</f>
      </c>
      <c r="X147">
        <v>1</v>
      </c>
      <c r="Y147">
        <v>20</v>
      </c>
      <c r="Z147">
        <f>=W147*0.20</f>
      </c>
      <c r="AA147">
        <v>12</v>
      </c>
      <c r="AB147">
        <v>12</v>
      </c>
      <c r="AC147">
        <v>1.0000000000000000000</v>
      </c>
      <c r="AD147">
        <f>=W147*0.20*AC147</f>
      </c>
      <c r="AE147" t="s">
        <v>35</v>
      </c>
      <c r="AF147" t="s">
        <v>133</v>
      </c>
    </row>
    <row r="148">
      <c r="A148">
        <v>001805</v>
      </c>
      <c r="B148" t="s">
        <v>367</v>
      </c>
      <c r="C148" t="s">
        <v>368</v>
      </c>
      <c r="D148" t="s">
        <v>258</v>
      </c>
      <c r="E148">
        <v>0.045000</v>
      </c>
      <c r="F148">
        <v>0.156666</v>
      </c>
      <c r="G148">
        <v>0.137500</v>
      </c>
      <c r="H148">
        <v>0.160000</v>
      </c>
      <c r="I148">
        <v>0.000000</v>
      </c>
      <c r="J148">
        <v>0.475000</v>
      </c>
      <c r="K148">
        <v>0.260000</v>
      </c>
      <c r="L148">
        <v>0.160000</v>
      </c>
      <c r="M148">
        <f>=SUM(E148,F148,G148,H148,I148)</f>
      </c>
      <c r="N148">
        <f>=SUM(J148,K148,L148)</f>
      </c>
      <c r="O148">
        <f>=M148*(30)</f>
      </c>
      <c r="P148">
        <f>=N148*(70)</f>
      </c>
      <c r="Q148">
        <f>=(O148+P148)*(60/100)</f>
      </c>
      <c r="R148">
        <v>80</v>
      </c>
      <c r="S148">
        <v>0.989500</v>
      </c>
      <c r="T148">
        <f>=Q148</f>
      </c>
      <c r="U148">
        <f>=R148*(30/100)</f>
      </c>
      <c r="V148">
        <f>=(S148*100)*(10/100)</f>
      </c>
      <c r="W148">
        <f>=SUM(T148,U148,V148)</f>
      </c>
      <c r="X148">
        <v>1</v>
      </c>
      <c r="Y148">
        <v>20</v>
      </c>
      <c r="Z148">
        <f>=W148*0.20</f>
      </c>
      <c r="AA148">
        <v>12</v>
      </c>
      <c r="AB148">
        <v>12</v>
      </c>
      <c r="AC148">
        <v>1.0000000000000000000</v>
      </c>
      <c r="AD148">
        <f>=W148*0.20*AC148</f>
      </c>
      <c r="AE148" t="s">
        <v>35</v>
      </c>
      <c r="AF148" t="s">
        <v>259</v>
      </c>
    </row>
    <row r="149">
      <c r="A149">
        <v>001613</v>
      </c>
      <c r="B149" t="s">
        <v>369</v>
      </c>
      <c r="C149" t="s">
        <v>370</v>
      </c>
      <c r="D149" t="s">
        <v>132</v>
      </c>
      <c r="E149">
        <v>0.375000</v>
      </c>
      <c r="F149">
        <v>0.160000</v>
      </c>
      <c r="G149">
        <v>0.105000</v>
      </c>
      <c r="H149">
        <v>0.143333</v>
      </c>
      <c r="I149">
        <v>0.000000</v>
      </c>
      <c r="J149">
        <v>0.391666</v>
      </c>
      <c r="K149">
        <v>0.235000</v>
      </c>
      <c r="L149">
        <v>0.146666</v>
      </c>
      <c r="M149">
        <f>=SUM(E149,F149,G149,H149,I149)</f>
      </c>
      <c r="N149">
        <f>=SUM(J149,K149,L149)</f>
      </c>
      <c r="O149">
        <f>=M149*(30)</f>
      </c>
      <c r="P149">
        <f>=N149*(70)</f>
      </c>
      <c r="Q149">
        <f>=(O149+P149)*(60/100)</f>
      </c>
      <c r="R149">
        <v>80</v>
      </c>
      <c r="S149">
        <v>0.989500</v>
      </c>
      <c r="T149">
        <f>=Q149</f>
      </c>
      <c r="U149">
        <f>=R149*(30/100)</f>
      </c>
      <c r="V149">
        <f>=(S149*100)*(10/100)</f>
      </c>
      <c r="W149">
        <f>=SUM(T149,U149,V149)</f>
      </c>
      <c r="X149">
        <v>1</v>
      </c>
      <c r="Y149">
        <v>20</v>
      </c>
      <c r="Z149">
        <f>=W149*0.20</f>
      </c>
      <c r="AA149">
        <v>12</v>
      </c>
      <c r="AB149">
        <v>12</v>
      </c>
      <c r="AC149">
        <v>1.0000000000000000000</v>
      </c>
      <c r="AD149">
        <f>=W149*0.20*AC149</f>
      </c>
      <c r="AE149" t="s">
        <v>35</v>
      </c>
      <c r="AF149" t="s">
        <v>133</v>
      </c>
    </row>
    <row r="150">
      <c r="A150">
        <v>000078</v>
      </c>
      <c r="B150" t="s">
        <v>371</v>
      </c>
      <c r="C150" t="s">
        <v>372</v>
      </c>
      <c r="D150" t="s">
        <v>287</v>
      </c>
      <c r="E150">
        <v>0.115000</v>
      </c>
      <c r="F150">
        <v>0.190000</v>
      </c>
      <c r="G150">
        <v>0.122500</v>
      </c>
      <c r="H150">
        <v>0.200000</v>
      </c>
      <c r="I150">
        <v>0.012500</v>
      </c>
      <c r="J150">
        <v>0.491666</v>
      </c>
      <c r="K150">
        <v>0.275000</v>
      </c>
      <c r="L150">
        <v>0.156666</v>
      </c>
      <c r="M150">
        <f>=SUM(E150,F150,G150,H150,I150)</f>
      </c>
      <c r="N150">
        <f>=SUM(J150,K150,L150)</f>
      </c>
      <c r="O150">
        <f>=M150*(30)</f>
      </c>
      <c r="P150">
        <f>=N150*(70)</f>
      </c>
      <c r="Q150">
        <f>=(O150+P150)*(35/100)</f>
      </c>
      <c r="R150">
        <v>70</v>
      </c>
      <c r="S150">
        <v>0.989500</v>
      </c>
      <c r="T150">
        <f>=Q150</f>
      </c>
      <c r="U150">
        <f>=R150*(45/100)</f>
      </c>
      <c r="V150">
        <f>=(S150*100)*(20/100)</f>
      </c>
      <c r="W150">
        <f>=SUM(T150,U150,V150)</f>
      </c>
      <c r="X150">
        <v>1</v>
      </c>
      <c r="Y150">
        <v>20</v>
      </c>
      <c r="Z150">
        <f>=W150*0.20</f>
      </c>
      <c r="AA150">
        <v>12</v>
      </c>
      <c r="AB150">
        <v>12</v>
      </c>
      <c r="AC150">
        <v>1.0000000000000000000</v>
      </c>
      <c r="AD150">
        <f>=W150*0.20*AC150</f>
      </c>
      <c r="AE150" t="s">
        <v>35</v>
      </c>
      <c r="AF150" t="s">
        <v>373</v>
      </c>
    </row>
    <row r="151">
      <c r="A151">
        <v>031179</v>
      </c>
      <c r="B151" t="s">
        <v>374</v>
      </c>
      <c r="C151" t="s">
        <v>375</v>
      </c>
      <c r="D151" t="s">
        <v>244</v>
      </c>
      <c r="E151">
        <v>0.015000</v>
      </c>
      <c r="F151">
        <v>0.160000</v>
      </c>
      <c r="G151">
        <v>0.147500</v>
      </c>
      <c r="H151">
        <v>0.183333</v>
      </c>
      <c r="I151">
        <v>0.000000</v>
      </c>
      <c r="J151">
        <v>0.500000</v>
      </c>
      <c r="K151">
        <v>0.270000</v>
      </c>
      <c r="L151">
        <v>0.170000</v>
      </c>
      <c r="M151">
        <f>=SUM(E151,F151,G151,H151,I151)</f>
      </c>
      <c r="N151">
        <f>=SUM(J151,K151,L151)</f>
      </c>
      <c r="O151">
        <f>=M151*(30)</f>
      </c>
      <c r="P151">
        <f>=N151*(70)</f>
      </c>
      <c r="Q151">
        <f>=(O151+P151)*(60/100)</f>
      </c>
      <c r="R151">
        <v>74</v>
      </c>
      <c r="S151">
        <v>0.989500</v>
      </c>
      <c r="T151">
        <f>=Q151</f>
      </c>
      <c r="U151">
        <f>=R151*(30/100)</f>
      </c>
      <c r="V151">
        <f>=(S151*100)*(10/100)</f>
      </c>
      <c r="W151">
        <f>=SUM(T151,U151,V151)</f>
      </c>
      <c r="X151">
        <v>1</v>
      </c>
      <c r="Y151">
        <v>20</v>
      </c>
      <c r="Z151">
        <f>=W151*0.20</f>
      </c>
      <c r="AA151">
        <v>12</v>
      </c>
      <c r="AB151">
        <v>12</v>
      </c>
      <c r="AC151">
        <v>1.0000000000000000000</v>
      </c>
      <c r="AD151">
        <f>=W151*0.20*AC151</f>
      </c>
      <c r="AE151" t="s">
        <v>35</v>
      </c>
      <c r="AF151" t="s">
        <v>245</v>
      </c>
    </row>
    <row r="152">
      <c r="A152">
        <v>001911</v>
      </c>
      <c r="B152" t="s">
        <v>51</v>
      </c>
      <c r="C152" t="s">
        <v>376</v>
      </c>
      <c r="D152" t="s">
        <v>238</v>
      </c>
      <c r="E152">
        <v>0.090000</v>
      </c>
      <c r="F152">
        <v>0.146666</v>
      </c>
      <c r="G152">
        <v>0.150000</v>
      </c>
      <c r="H152">
        <v>0.200000</v>
      </c>
      <c r="I152">
        <v>0.000000</v>
      </c>
      <c r="J152">
        <v>0.433333</v>
      </c>
      <c r="K152">
        <v>0.230000</v>
      </c>
      <c r="L152">
        <v>0.200000</v>
      </c>
      <c r="M152">
        <f>=SUM(E152,F152,G152,H152,I152)</f>
      </c>
      <c r="N152">
        <f>=SUM(J152,K152,L152)</f>
      </c>
      <c r="O152">
        <f>=M152*(30)</f>
      </c>
      <c r="P152">
        <f>=N152*(70)</f>
      </c>
      <c r="Q152">
        <f>=(O152+P152)*(60/100)</f>
      </c>
      <c r="R152">
        <v>80</v>
      </c>
      <c r="S152">
        <v>0.989500</v>
      </c>
      <c r="T152">
        <f>=Q152</f>
      </c>
      <c r="U152">
        <f>=R152*(30/100)</f>
      </c>
      <c r="V152">
        <f>=(S152*100)*(10/100)</f>
      </c>
      <c r="W152">
        <f>=SUM(T152,U152,V152)</f>
      </c>
      <c r="X152">
        <v>1</v>
      </c>
      <c r="Y152">
        <v>20</v>
      </c>
      <c r="Z152">
        <f>=W152*0.20</f>
      </c>
      <c r="AA152">
        <v>6</v>
      </c>
      <c r="AB152">
        <v>12</v>
      </c>
      <c r="AC152">
        <v>0.5000000000000000000</v>
      </c>
      <c r="AD152">
        <f>=W152*0.20*AC152</f>
      </c>
      <c r="AE152" t="s">
        <v>35</v>
      </c>
      <c r="AF152" t="s">
        <v>239</v>
      </c>
    </row>
    <row r="153">
      <c r="A153">
        <v>000721</v>
      </c>
      <c r="B153" t="s">
        <v>377</v>
      </c>
      <c r="C153" t="s">
        <v>378</v>
      </c>
      <c r="D153" t="s">
        <v>273</v>
      </c>
      <c r="E153">
        <v>0.000000</v>
      </c>
      <c r="F153">
        <v>0.196666</v>
      </c>
      <c r="G153">
        <v>0.150000</v>
      </c>
      <c r="H153">
        <v>0.196666</v>
      </c>
      <c r="I153">
        <v>0.000000</v>
      </c>
      <c r="J153">
        <v>0.450000</v>
      </c>
      <c r="K153">
        <v>0.295000</v>
      </c>
      <c r="L153">
        <v>0.183333</v>
      </c>
      <c r="M153">
        <f>=SUM(E153,F153,G153,H153,I153)</f>
      </c>
      <c r="N153">
        <f>=SUM(J153,K153,L153)</f>
      </c>
      <c r="O153">
        <f>=M153*(30)</f>
      </c>
      <c r="P153">
        <f>=N153*(70)</f>
      </c>
      <c r="Q153">
        <f>=(O153+P153)*(60/100)</f>
      </c>
      <c r="R153">
        <v>73</v>
      </c>
      <c r="S153">
        <v>0.989500</v>
      </c>
      <c r="T153">
        <f>=Q153</f>
      </c>
      <c r="U153">
        <f>=R153*(30/100)</f>
      </c>
      <c r="V153">
        <f>=(S153*100)*(10/100)</f>
      </c>
      <c r="W153">
        <f>=SUM(T153,U153,V153)</f>
      </c>
      <c r="X153">
        <v>1</v>
      </c>
      <c r="Y153">
        <v>20</v>
      </c>
      <c r="Z153">
        <f>=W153*0.20</f>
      </c>
      <c r="AA153">
        <v>12</v>
      </c>
      <c r="AB153">
        <v>12</v>
      </c>
      <c r="AC153">
        <v>1.0000000000000000000</v>
      </c>
      <c r="AD153">
        <f>=W153*0.20*AC153</f>
      </c>
      <c r="AE153" t="s">
        <v>35</v>
      </c>
      <c r="AF153" t="s">
        <v>379</v>
      </c>
    </row>
    <row r="154">
      <c r="A154">
        <v>031058</v>
      </c>
      <c r="B154" t="s">
        <v>380</v>
      </c>
      <c r="C154" t="s">
        <v>381</v>
      </c>
      <c r="D154" t="s">
        <v>244</v>
      </c>
      <c r="E154">
        <v>0.172500</v>
      </c>
      <c r="F154">
        <v>0.160000</v>
      </c>
      <c r="G154">
        <v>0.142500</v>
      </c>
      <c r="H154">
        <v>0.176666</v>
      </c>
      <c r="I154">
        <v>0.000000</v>
      </c>
      <c r="J154">
        <v>0.466666</v>
      </c>
      <c r="K154">
        <v>0.250000</v>
      </c>
      <c r="L154">
        <v>0.163333</v>
      </c>
      <c r="M154">
        <f>=SUM(E154,F154,G154,H154,I154)</f>
      </c>
      <c r="N154">
        <f>=SUM(J154,K154,L154)</f>
      </c>
      <c r="O154">
        <f>=M154*(30)</f>
      </c>
      <c r="P154">
        <f>=N154*(70)</f>
      </c>
      <c r="Q154">
        <f>=(O154+P154)*(60/100)</f>
      </c>
      <c r="R154">
        <v>74</v>
      </c>
      <c r="S154">
        <v>0.989500</v>
      </c>
      <c r="T154">
        <f>=Q154</f>
      </c>
      <c r="U154">
        <f>=R154*(30/100)</f>
      </c>
      <c r="V154">
        <f>=(S154*100)*(10/100)</f>
      </c>
      <c r="W154">
        <f>=SUM(T154,U154,V154)</f>
      </c>
      <c r="X154">
        <v>1</v>
      </c>
      <c r="Y154">
        <v>20</v>
      </c>
      <c r="Z154">
        <f>=W154*0.20</f>
      </c>
      <c r="AA154">
        <v>12</v>
      </c>
      <c r="AB154">
        <v>12</v>
      </c>
      <c r="AC154">
        <v>1.0000000000000000000</v>
      </c>
      <c r="AD154">
        <f>=W154*0.20*AC154</f>
      </c>
      <c r="AE154" t="s">
        <v>35</v>
      </c>
      <c r="AF154" t="s">
        <v>245</v>
      </c>
    </row>
    <row r="155">
      <c r="A155">
        <v>000291</v>
      </c>
      <c r="B155" t="s">
        <v>382</v>
      </c>
      <c r="C155" t="s">
        <v>383</v>
      </c>
      <c r="D155" t="s">
        <v>384</v>
      </c>
      <c r="E155">
        <v>0.427500</v>
      </c>
      <c r="F155">
        <v>0.136666</v>
      </c>
      <c r="G155">
        <v>0.112500</v>
      </c>
      <c r="H155">
        <v>0.153333</v>
      </c>
      <c r="I155">
        <v>0.000000</v>
      </c>
      <c r="J155">
        <v>0.341666</v>
      </c>
      <c r="K155">
        <v>0.190000</v>
      </c>
      <c r="L155">
        <v>0.143333</v>
      </c>
      <c r="M155">
        <f>=SUM(E155,F155,G155,H155,I155)</f>
      </c>
      <c r="N155">
        <f>=SUM(J155,K155,L155)</f>
      </c>
      <c r="O155">
        <f>=M155*(30)</f>
      </c>
      <c r="P155">
        <f>=N155*(70)</f>
      </c>
      <c r="Q155">
        <f>=(O155+P155)*(60/100)</f>
      </c>
      <c r="R155">
        <v>92</v>
      </c>
      <c r="S155">
        <v>0.989500</v>
      </c>
      <c r="T155">
        <f>=Q155</f>
      </c>
      <c r="U155">
        <f>=R155*(30/100)</f>
      </c>
      <c r="V155">
        <f>=(S155*100)*(10/100)</f>
      </c>
      <c r="W155">
        <f>=SUM(T155,U155,V155)</f>
      </c>
      <c r="X155">
        <v>1</v>
      </c>
      <c r="Y155">
        <v>20</v>
      </c>
      <c r="Z155">
        <f>=W155*0.20</f>
      </c>
      <c r="AA155">
        <v>12</v>
      </c>
      <c r="AB155">
        <v>12</v>
      </c>
      <c r="AC155">
        <v>1.0000000000000000000</v>
      </c>
      <c r="AD155">
        <f>=W155*0.20*AC155</f>
      </c>
      <c r="AE155" t="s">
        <v>35</v>
      </c>
      <c r="AF155" t="s">
        <v>385</v>
      </c>
    </row>
    <row r="156">
      <c r="A156">
        <v>031279</v>
      </c>
      <c r="B156" t="s">
        <v>386</v>
      </c>
      <c r="C156" t="s">
        <v>387</v>
      </c>
      <c r="D156" t="s">
        <v>87</v>
      </c>
      <c r="E156">
        <v>0.300000</v>
      </c>
      <c r="F156">
        <v>0.160000</v>
      </c>
      <c r="G156">
        <v>0.135000</v>
      </c>
      <c r="H156">
        <v>0.166666</v>
      </c>
      <c r="I156">
        <v>0.000000</v>
      </c>
      <c r="J156">
        <v>0.400000</v>
      </c>
      <c r="K156">
        <v>0.225000</v>
      </c>
      <c r="L156">
        <v>0.136666</v>
      </c>
      <c r="M156">
        <f>=SUM(E156,F156,G156,H156,I156)</f>
      </c>
      <c r="N156">
        <f>=SUM(J156,K156,L156)</f>
      </c>
      <c r="O156">
        <f>=M156*(30)</f>
      </c>
      <c r="P156">
        <f>=N156*(70)</f>
      </c>
      <c r="Q156">
        <f>=(O156+P156)*(60/100)</f>
      </c>
      <c r="R156">
        <v>84</v>
      </c>
      <c r="S156">
        <v>0.989500</v>
      </c>
      <c r="T156">
        <f>=Q156</f>
      </c>
      <c r="U156">
        <f>=R156*(30/100)</f>
      </c>
      <c r="V156">
        <f>=(S156*100)*(10/100)</f>
      </c>
      <c r="W156">
        <f>=SUM(T156,U156,V156)</f>
      </c>
      <c r="X156">
        <v>1</v>
      </c>
      <c r="Y156">
        <v>20</v>
      </c>
      <c r="Z156">
        <f>=W156*0.20</f>
      </c>
      <c r="AA156">
        <v>12</v>
      </c>
      <c r="AB156">
        <v>12</v>
      </c>
      <c r="AC156">
        <v>1.0000000000000000000</v>
      </c>
      <c r="AD156">
        <f>=W156*0.20*AC156</f>
      </c>
      <c r="AE156" t="s">
        <v>35</v>
      </c>
      <c r="AF156" t="s">
        <v>88</v>
      </c>
    </row>
    <row r="157">
      <c r="A157">
        <v>031346</v>
      </c>
      <c r="B157" t="s">
        <v>388</v>
      </c>
      <c r="C157" t="s">
        <v>389</v>
      </c>
      <c r="D157" t="s">
        <v>161</v>
      </c>
      <c r="E157">
        <v>0.015000</v>
      </c>
      <c r="F157">
        <v>0.166666</v>
      </c>
      <c r="G157">
        <v>0.150000</v>
      </c>
      <c r="H157">
        <v>0.200000</v>
      </c>
      <c r="I157">
        <v>0.000000</v>
      </c>
      <c r="J157">
        <v>0.450000</v>
      </c>
      <c r="K157">
        <v>0.245000</v>
      </c>
      <c r="L157">
        <v>0.166666</v>
      </c>
      <c r="M157">
        <f>=SUM(E157,F157,G157,H157,I157)</f>
      </c>
      <c r="N157">
        <f>=SUM(J157,K157,L157)</f>
      </c>
      <c r="O157">
        <f>=M157*(30)</f>
      </c>
      <c r="P157">
        <f>=N157*(70)</f>
      </c>
      <c r="Q157">
        <f>=(O157+P157)*(60/100)</f>
      </c>
      <c r="R157">
        <v>84</v>
      </c>
      <c r="S157">
        <v>0.989500</v>
      </c>
      <c r="T157">
        <f>=Q157</f>
      </c>
      <c r="U157">
        <f>=R157*(30/100)</f>
      </c>
      <c r="V157">
        <f>=(S157*100)*(10/100)</f>
      </c>
      <c r="W157">
        <f>=SUM(T157,U157,V157)</f>
      </c>
      <c r="X157">
        <v>1</v>
      </c>
      <c r="Y157">
        <v>20</v>
      </c>
      <c r="Z157">
        <f>=W157*0.20</f>
      </c>
      <c r="AA157">
        <v>12</v>
      </c>
      <c r="AB157">
        <v>12</v>
      </c>
      <c r="AC157">
        <v>1.0000000000000000000</v>
      </c>
      <c r="AD157">
        <f>=W157*0.20*AC157</f>
      </c>
      <c r="AE157" t="s">
        <v>35</v>
      </c>
      <c r="AF157" t="s">
        <v>390</v>
      </c>
    </row>
    <row r="158">
      <c r="A158">
        <v>031189</v>
      </c>
      <c r="B158" t="s">
        <v>391</v>
      </c>
      <c r="C158" t="s">
        <v>392</v>
      </c>
      <c r="D158" t="s">
        <v>314</v>
      </c>
      <c r="E158">
        <v>0.000000</v>
      </c>
      <c r="F158">
        <v>0.173333</v>
      </c>
      <c r="G158">
        <v>0.127500</v>
      </c>
      <c r="H158">
        <v>0.166666</v>
      </c>
      <c r="I158">
        <v>0.000000</v>
      </c>
      <c r="J158">
        <v>0.483333</v>
      </c>
      <c r="K158">
        <v>0.250000</v>
      </c>
      <c r="L158">
        <v>0.160000</v>
      </c>
      <c r="M158">
        <f>=SUM(E158,F158,G158,H158,I158)</f>
      </c>
      <c r="N158">
        <f>=SUM(J158,K158,L158)</f>
      </c>
      <c r="O158">
        <f>=M158*(30)</f>
      </c>
      <c r="P158">
        <f>=N158*(70)</f>
      </c>
      <c r="Q158">
        <f>=(O158+P158)*(60/100)</f>
      </c>
      <c r="R158">
        <v>84</v>
      </c>
      <c r="S158">
        <v>0.989500</v>
      </c>
      <c r="T158">
        <f>=Q158</f>
      </c>
      <c r="U158">
        <f>=R158*(30/100)</f>
      </c>
      <c r="V158">
        <f>=(S158*100)*(10/100)</f>
      </c>
      <c r="W158">
        <f>=SUM(T158,U158,V158)</f>
      </c>
      <c r="X158">
        <v>1</v>
      </c>
      <c r="Y158">
        <v>20</v>
      </c>
      <c r="Z158">
        <f>=W158*0.20</f>
      </c>
      <c r="AA158">
        <v>12</v>
      </c>
      <c r="AB158">
        <v>12</v>
      </c>
      <c r="AC158">
        <v>1.0000000000000000000</v>
      </c>
      <c r="AD158">
        <f>=W158*0.20*AC158</f>
      </c>
      <c r="AE158" t="s">
        <v>35</v>
      </c>
      <c r="AF158" t="s">
        <v>315</v>
      </c>
    </row>
    <row r="159">
      <c r="A159">
        <v>030730</v>
      </c>
      <c r="B159" t="s">
        <v>393</v>
      </c>
      <c r="C159" t="s">
        <v>394</v>
      </c>
      <c r="D159" t="s">
        <v>244</v>
      </c>
      <c r="E159">
        <v>0.075000</v>
      </c>
      <c r="F159">
        <v>0.160000</v>
      </c>
      <c r="G159">
        <v>0.150000</v>
      </c>
      <c r="H159">
        <v>0.183333</v>
      </c>
      <c r="I159">
        <v>0.000000</v>
      </c>
      <c r="J159">
        <v>0.475000</v>
      </c>
      <c r="K159">
        <v>0.285000</v>
      </c>
      <c r="L159">
        <v>0.163333</v>
      </c>
      <c r="M159">
        <f>=SUM(E159,F159,G159,H159,I159)</f>
      </c>
      <c r="N159">
        <f>=SUM(J159,K159,L159)</f>
      </c>
      <c r="O159">
        <f>=M159*(30)</f>
      </c>
      <c r="P159">
        <f>=N159*(70)</f>
      </c>
      <c r="Q159">
        <f>=(O159+P159)*(60/100)</f>
      </c>
      <c r="R159">
        <v>74</v>
      </c>
      <c r="S159">
        <v>0.989500</v>
      </c>
      <c r="T159">
        <f>=Q159</f>
      </c>
      <c r="U159">
        <f>=R159*(30/100)</f>
      </c>
      <c r="V159">
        <f>=(S159*100)*(10/100)</f>
      </c>
      <c r="W159">
        <f>=SUM(T159,U159,V159)</f>
      </c>
      <c r="X159">
        <v>1</v>
      </c>
      <c r="Y159">
        <v>20</v>
      </c>
      <c r="Z159">
        <f>=W159*0.20</f>
      </c>
      <c r="AA159">
        <v>12</v>
      </c>
      <c r="AB159">
        <v>12</v>
      </c>
      <c r="AC159">
        <v>1.0000000000000000000</v>
      </c>
      <c r="AD159">
        <f>=W159*0.20*AC159</f>
      </c>
      <c r="AE159" t="s">
        <v>35</v>
      </c>
      <c r="AF159" t="s">
        <v>245</v>
      </c>
    </row>
    <row r="160">
      <c r="A160">
        <v>031521</v>
      </c>
      <c r="B160" t="s">
        <v>183</v>
      </c>
      <c r="C160" t="s">
        <v>395</v>
      </c>
      <c r="D160" t="s">
        <v>244</v>
      </c>
      <c r="E160">
        <v>0.150000</v>
      </c>
      <c r="F160">
        <v>0.160000</v>
      </c>
      <c r="G160">
        <v>0.145000</v>
      </c>
      <c r="H160">
        <v>0.186666</v>
      </c>
      <c r="I160">
        <v>0.000000</v>
      </c>
      <c r="J160">
        <v>0.483333</v>
      </c>
      <c r="K160">
        <v>0.280000</v>
      </c>
      <c r="L160">
        <v>0.173333</v>
      </c>
      <c r="M160">
        <f>=SUM(E160,F160,G160,H160,I160)</f>
      </c>
      <c r="N160">
        <f>=SUM(J160,K160,L160)</f>
      </c>
      <c r="O160">
        <f>=M160*(30)</f>
      </c>
      <c r="P160">
        <f>=N160*(70)</f>
      </c>
      <c r="Q160">
        <f>=(O160+P160)*(60/100)</f>
      </c>
      <c r="R160">
        <v>68</v>
      </c>
      <c r="S160">
        <v>0.989500</v>
      </c>
      <c r="T160">
        <f>=Q160</f>
      </c>
      <c r="U160">
        <f>=R160*(30/100)</f>
      </c>
      <c r="V160">
        <f>=(S160*100)*(10/100)</f>
      </c>
      <c r="W160">
        <f>=SUM(T160,U160,V160)</f>
      </c>
      <c r="X160">
        <v>1</v>
      </c>
      <c r="Y160">
        <v>20</v>
      </c>
      <c r="Z160">
        <f>=W160*0.20</f>
      </c>
      <c r="AA160">
        <v>6</v>
      </c>
      <c r="AB160">
        <v>12</v>
      </c>
      <c r="AC160">
        <v>0.5000000000000000000</v>
      </c>
      <c r="AD160">
        <f>=W160*0.20*AC160</f>
      </c>
      <c r="AE160" t="s">
        <v>35</v>
      </c>
      <c r="AF160" t="s">
        <v>245</v>
      </c>
    </row>
    <row r="161">
      <c r="A161">
        <v>031073</v>
      </c>
      <c r="B161" t="s">
        <v>396</v>
      </c>
      <c r="C161" t="s">
        <v>397</v>
      </c>
      <c r="D161" t="s">
        <v>244</v>
      </c>
      <c r="E161">
        <v>0.000000</v>
      </c>
      <c r="F161">
        <v>0.160000</v>
      </c>
      <c r="G161">
        <v>0.150000</v>
      </c>
      <c r="H161">
        <v>0.186666</v>
      </c>
      <c r="I161">
        <v>0.000000</v>
      </c>
      <c r="J161">
        <v>0.500000</v>
      </c>
      <c r="K161">
        <v>0.275000</v>
      </c>
      <c r="L161">
        <v>0.186666</v>
      </c>
      <c r="M161">
        <f>=SUM(E161,F161,G161,H161,I161)</f>
      </c>
      <c r="N161">
        <f>=SUM(J161,K161,L161)</f>
      </c>
      <c r="O161">
        <f>=M161*(30)</f>
      </c>
      <c r="P161">
        <f>=N161*(70)</f>
      </c>
      <c r="Q161">
        <f>=(O161+P161)*(60/100)</f>
      </c>
      <c r="R161">
        <v>74</v>
      </c>
      <c r="S161">
        <v>0.989500</v>
      </c>
      <c r="T161">
        <f>=Q161</f>
      </c>
      <c r="U161">
        <f>=R161*(30/100)</f>
      </c>
      <c r="V161">
        <f>=(S161*100)*(10/100)</f>
      </c>
      <c r="W161">
        <f>=SUM(T161,U161,V161)</f>
      </c>
      <c r="X161">
        <v>1</v>
      </c>
      <c r="Y161">
        <v>20</v>
      </c>
      <c r="Z161">
        <f>=W161*0.20</f>
      </c>
      <c r="AA161">
        <v>12</v>
      </c>
      <c r="AB161">
        <v>12</v>
      </c>
      <c r="AC161">
        <v>1.0000000000000000000</v>
      </c>
      <c r="AD161">
        <f>=W161*0.20*AC161</f>
      </c>
      <c r="AE161" t="s">
        <v>35</v>
      </c>
      <c r="AF161" t="s">
        <v>245</v>
      </c>
    </row>
    <row r="162">
      <c r="A162">
        <v>031551</v>
      </c>
      <c r="B162" t="s">
        <v>305</v>
      </c>
      <c r="C162" t="s">
        <v>398</v>
      </c>
      <c r="D162" t="s">
        <v>244</v>
      </c>
      <c r="E162">
        <v>0.315000</v>
      </c>
      <c r="F162">
        <v>0.160000</v>
      </c>
      <c r="G162">
        <v>0.150000</v>
      </c>
      <c r="H162">
        <v>0.170000</v>
      </c>
      <c r="I162">
        <v>0.000000</v>
      </c>
      <c r="J162">
        <v>0.500000</v>
      </c>
      <c r="K162">
        <v>0.255000</v>
      </c>
      <c r="L162">
        <v>0.170000</v>
      </c>
      <c r="M162">
        <f>=SUM(E162,F162,G162,H162,I162)</f>
      </c>
      <c r="N162">
        <f>=SUM(J162,K162,L162)</f>
      </c>
      <c r="O162">
        <f>=M162*(30)</f>
      </c>
      <c r="P162">
        <f>=N162*(70)</f>
      </c>
      <c r="Q162">
        <f>=(O162+P162)*(60/100)</f>
      </c>
      <c r="R162">
        <v>62</v>
      </c>
      <c r="S162">
        <v>0.989500</v>
      </c>
      <c r="T162">
        <f>=Q162</f>
      </c>
      <c r="U162">
        <f>=R162*(30/100)</f>
      </c>
      <c r="V162">
        <f>=(S162*100)*(10/100)</f>
      </c>
      <c r="W162">
        <f>=SUM(T162,U162,V162)</f>
      </c>
      <c r="X162">
        <v>1</v>
      </c>
      <c r="Y162">
        <v>20</v>
      </c>
      <c r="Z162">
        <f>=W162*0.20</f>
      </c>
      <c r="AA162">
        <v>4</v>
      </c>
      <c r="AB162">
        <v>12</v>
      </c>
      <c r="AC162">
        <v>0.3333333333333333333</v>
      </c>
      <c r="AD162">
        <f>=W162*0.20*AC162</f>
      </c>
      <c r="AE162" t="s">
        <v>35</v>
      </c>
      <c r="AF162" t="s">
        <v>245</v>
      </c>
    </row>
    <row r="163">
      <c r="A163">
        <v>000653</v>
      </c>
      <c r="B163" t="s">
        <v>399</v>
      </c>
      <c r="C163" t="s">
        <v>400</v>
      </c>
      <c r="D163" t="s">
        <v>291</v>
      </c>
      <c r="E163">
        <v>0.270000</v>
      </c>
      <c r="F163">
        <v>0.140000</v>
      </c>
      <c r="G163">
        <v>0.127500</v>
      </c>
      <c r="H163">
        <v>0.180000</v>
      </c>
      <c r="I163">
        <v>0.000000</v>
      </c>
      <c r="J163">
        <v>0.433333</v>
      </c>
      <c r="K163">
        <v>0.260000</v>
      </c>
      <c r="L163">
        <v>0.173333</v>
      </c>
      <c r="M163">
        <f>=SUM(E163,F163,G163,H163,I163)</f>
      </c>
      <c r="N163">
        <f>=SUM(J163,K163,L163)</f>
      </c>
      <c r="O163">
        <f>=M163*(30)</f>
      </c>
      <c r="P163">
        <f>=N163*(70)</f>
      </c>
      <c r="Q163">
        <f>=(O163+P163)*(60/100)</f>
      </c>
      <c r="R163">
        <v>75</v>
      </c>
      <c r="S163">
        <v>0.989500</v>
      </c>
      <c r="T163">
        <f>=Q163</f>
      </c>
      <c r="U163">
        <f>=R163*(30/100)</f>
      </c>
      <c r="V163">
        <f>=(S163*100)*(10/100)</f>
      </c>
      <c r="W163">
        <f>=SUM(T163,U163,V163)</f>
      </c>
      <c r="X163">
        <v>1</v>
      </c>
      <c r="Y163">
        <v>20</v>
      </c>
      <c r="Z163">
        <f>=W163*0.20</f>
      </c>
      <c r="AA163">
        <v>12</v>
      </c>
      <c r="AB163">
        <v>12</v>
      </c>
      <c r="AC163">
        <v>1.0000000000000000000</v>
      </c>
      <c r="AD163">
        <f>=W163*0.20*AC163</f>
      </c>
      <c r="AE163" t="s">
        <v>35</v>
      </c>
      <c r="AF163" t="s">
        <v>292</v>
      </c>
    </row>
    <row r="164">
      <c r="A164">
        <v>030585</v>
      </c>
      <c r="B164" t="s">
        <v>401</v>
      </c>
      <c r="C164" t="s">
        <v>402</v>
      </c>
      <c r="D164" t="s">
        <v>161</v>
      </c>
      <c r="E164">
        <v>0.262500</v>
      </c>
      <c r="F164">
        <v>0.180000</v>
      </c>
      <c r="G164">
        <v>0.135000</v>
      </c>
      <c r="H164">
        <v>0.160000</v>
      </c>
      <c r="I164">
        <v>0.000000</v>
      </c>
      <c r="J164">
        <v>0.408333</v>
      </c>
      <c r="K164">
        <v>0.230000</v>
      </c>
      <c r="L164">
        <v>0.156666</v>
      </c>
      <c r="M164">
        <f>=SUM(E164,F164,G164,H164,I164)</f>
      </c>
      <c r="N164">
        <f>=SUM(J164,K164,L164)</f>
      </c>
      <c r="O164">
        <f>=M164*(30)</f>
      </c>
      <c r="P164">
        <f>=N164*(70)</f>
      </c>
      <c r="Q164">
        <f>=(O164+P164)*(60/100)</f>
      </c>
      <c r="R164">
        <v>84</v>
      </c>
      <c r="S164">
        <v>0.989500</v>
      </c>
      <c r="T164">
        <f>=Q164</f>
      </c>
      <c r="U164">
        <f>=R164*(30/100)</f>
      </c>
      <c r="V164">
        <f>=(S164*100)*(10/100)</f>
      </c>
      <c r="W164">
        <f>=SUM(T164,U164,V164)</f>
      </c>
      <c r="X164">
        <v>1</v>
      </c>
      <c r="Y164">
        <v>20</v>
      </c>
      <c r="Z164">
        <f>=W164*0.20</f>
      </c>
      <c r="AA164">
        <v>12</v>
      </c>
      <c r="AB164">
        <v>12</v>
      </c>
      <c r="AC164">
        <v>1.0000000000000000000</v>
      </c>
      <c r="AD164">
        <f>=W164*0.20*AC164</f>
      </c>
      <c r="AE164" t="s">
        <v>35</v>
      </c>
      <c r="AF164" t="s">
        <v>162</v>
      </c>
    </row>
    <row r="165">
      <c r="A165">
        <v>000423</v>
      </c>
      <c r="B165" t="s">
        <v>403</v>
      </c>
      <c r="C165" t="s">
        <v>404</v>
      </c>
      <c r="D165" t="s">
        <v>291</v>
      </c>
      <c r="E165">
        <v>0.025000</v>
      </c>
      <c r="F165">
        <v>0.190000</v>
      </c>
      <c r="G165">
        <v>0.145000</v>
      </c>
      <c r="H165">
        <v>0.216666</v>
      </c>
      <c r="I165">
        <v>0.000000</v>
      </c>
      <c r="J165">
        <v>0.491666</v>
      </c>
      <c r="K165">
        <v>0.250000</v>
      </c>
      <c r="L165">
        <v>0.163333</v>
      </c>
      <c r="M165">
        <f>=SUM(E165,F165,G165,H165,I165)</f>
      </c>
      <c r="N165">
        <f>=SUM(J165,K165,L165)</f>
      </c>
      <c r="O165">
        <f>=M165*(30)</f>
      </c>
      <c r="P165">
        <f>=N165*(70)</f>
      </c>
      <c r="Q165">
        <f>=(O165+P165)*(35/100)</f>
      </c>
      <c r="R165">
        <v>75</v>
      </c>
      <c r="S165">
        <v>0.989500</v>
      </c>
      <c r="T165">
        <f>=Q165</f>
      </c>
      <c r="U165">
        <f>=R165*(45/100)</f>
      </c>
      <c r="V165">
        <f>=(S165*100)*(20/100)</f>
      </c>
      <c r="W165">
        <f>=SUM(T165,U165,V165)</f>
      </c>
      <c r="X165">
        <v>1</v>
      </c>
      <c r="Y165">
        <v>20</v>
      </c>
      <c r="Z165">
        <f>=W165*0.20</f>
      </c>
      <c r="AA165">
        <v>12</v>
      </c>
      <c r="AB165">
        <v>12</v>
      </c>
      <c r="AC165">
        <v>1.0000000000000000000</v>
      </c>
      <c r="AD165">
        <f>=W165*0.20*AC165</f>
      </c>
      <c r="AE165" t="s">
        <v>35</v>
      </c>
      <c r="AF165" t="s">
        <v>405</v>
      </c>
    </row>
    <row r="166">
      <c r="A166">
        <v>001839</v>
      </c>
      <c r="B166" t="s">
        <v>406</v>
      </c>
      <c r="C166" t="s">
        <v>407</v>
      </c>
      <c r="D166" t="s">
        <v>408</v>
      </c>
      <c r="E166">
        <v>0.010000</v>
      </c>
      <c r="F166">
        <v>0.080000</v>
      </c>
      <c r="G166">
        <v>0.150000</v>
      </c>
      <c r="H166">
        <v>0.250000</v>
      </c>
      <c r="I166">
        <v>0.000000</v>
      </c>
      <c r="J166">
        <v>0.500000</v>
      </c>
      <c r="K166">
        <v>0.120000</v>
      </c>
      <c r="L166">
        <v>0.160000</v>
      </c>
      <c r="M166">
        <f>=SUM(E166,F166,G166,H166,I166)</f>
      </c>
      <c r="N166">
        <f>=SUM(J166,K166,L166)</f>
      </c>
      <c r="O166">
        <f>=M166*(30)</f>
      </c>
      <c r="P166">
        <f>=N166*(70)</f>
      </c>
      <c r="Q166">
        <f>=(O166+P166)*(35/100)</f>
      </c>
      <c r="R166">
        <v>84</v>
      </c>
      <c r="S166">
        <v>0.989500</v>
      </c>
      <c r="T166">
        <f>=Q166</f>
      </c>
      <c r="U166">
        <f>=R166*(45/100)</f>
      </c>
      <c r="V166">
        <f>=(S166*100)*(20/100)</f>
      </c>
      <c r="W166">
        <f>=SUM(T166,U166,V166)</f>
      </c>
      <c r="X166">
        <v>1</v>
      </c>
      <c r="Y166">
        <v>20</v>
      </c>
      <c r="Z166">
        <f>=W166*0.20</f>
      </c>
      <c r="AA166">
        <v>12</v>
      </c>
      <c r="AB166">
        <v>12</v>
      </c>
      <c r="AC166">
        <v>1.0000000000000000000</v>
      </c>
      <c r="AD166">
        <f>=W166*0.20*AC166</f>
      </c>
      <c r="AE166" t="s">
        <v>35</v>
      </c>
      <c r="AF166" t="s">
        <v>409</v>
      </c>
    </row>
    <row r="167">
      <c r="A167">
        <v>000667</v>
      </c>
      <c r="B167" t="s">
        <v>410</v>
      </c>
      <c r="C167" t="s">
        <v>411</v>
      </c>
      <c r="D167" t="s">
        <v>412</v>
      </c>
      <c r="E167">
        <v>0.120000</v>
      </c>
      <c r="F167">
        <v>0.133333</v>
      </c>
      <c r="G167">
        <v>0.120000</v>
      </c>
      <c r="H167">
        <v>0.170000</v>
      </c>
      <c r="I167">
        <v>0.000000</v>
      </c>
      <c r="J167">
        <v>0.400000</v>
      </c>
      <c r="K167">
        <v>0.220000</v>
      </c>
      <c r="L167">
        <v>0.150000</v>
      </c>
      <c r="M167">
        <f>=SUM(E167,F167,G167,H167,I167)</f>
      </c>
      <c r="N167">
        <f>=SUM(J167,K167,L167)</f>
      </c>
      <c r="O167">
        <f>=M167*(30)</f>
      </c>
      <c r="P167">
        <f>=N167*(70)</f>
      </c>
      <c r="Q167">
        <f>=(O167+P167)*(60/100)</f>
      </c>
      <c r="R167">
        <v>100</v>
      </c>
      <c r="S167">
        <v>0.989500</v>
      </c>
      <c r="T167">
        <f>=Q167</f>
      </c>
      <c r="U167">
        <f>=R167*(30/100)</f>
      </c>
      <c r="V167">
        <f>=(S167*100)*(10/100)</f>
      </c>
      <c r="W167">
        <f>=SUM(T167,U167,V167)</f>
      </c>
      <c r="X167">
        <v>1</v>
      </c>
      <c r="Y167">
        <v>20</v>
      </c>
      <c r="Z167">
        <f>=W167*0.20</f>
      </c>
      <c r="AA167">
        <v>12</v>
      </c>
      <c r="AB167">
        <v>12</v>
      </c>
      <c r="AC167">
        <v>1.0000000000000000000</v>
      </c>
      <c r="AD167">
        <f>=W167*0.20*AC167</f>
      </c>
      <c r="AE167" t="s">
        <v>35</v>
      </c>
      <c r="AF167" t="s">
        <v>413</v>
      </c>
    </row>
    <row r="168">
      <c r="A168">
        <v>001939</v>
      </c>
      <c r="B168" t="s">
        <v>177</v>
      </c>
      <c r="C168" t="s">
        <v>414</v>
      </c>
      <c r="D168" t="s">
        <v>179</v>
      </c>
      <c r="E168">
        <v>0.382500</v>
      </c>
      <c r="F168">
        <v>0.150000</v>
      </c>
      <c r="G168">
        <v>0.142500</v>
      </c>
      <c r="H168">
        <v>0.160000</v>
      </c>
      <c r="I168">
        <v>0.000000</v>
      </c>
      <c r="J168">
        <v>0.350000</v>
      </c>
      <c r="K168">
        <v>0.270000</v>
      </c>
      <c r="L168">
        <v>0.140000</v>
      </c>
      <c r="M168">
        <f>=SUM(E168,F168,G168,H168,I168)</f>
      </c>
      <c r="N168">
        <f>=SUM(J168,K168,L168)</f>
      </c>
      <c r="O168">
        <f>=M168*(30)</f>
      </c>
      <c r="P168">
        <f>=N168*(70)</f>
      </c>
      <c r="Q168">
        <f>=(O168+P168)*(60/100)</f>
      </c>
      <c r="R168">
        <v>84</v>
      </c>
      <c r="S168">
        <v>0.989500</v>
      </c>
      <c r="T168">
        <f>=Q168</f>
      </c>
      <c r="U168">
        <f>=R168*(30/100)</f>
      </c>
      <c r="V168">
        <f>=(S168*100)*(10/100)</f>
      </c>
      <c r="W168">
        <f>=SUM(T168,U168,V168)</f>
      </c>
      <c r="X168">
        <v>1</v>
      </c>
      <c r="Y168">
        <v>20</v>
      </c>
      <c r="Z168">
        <f>=W168*0.20</f>
      </c>
      <c r="AA168">
        <v>4</v>
      </c>
      <c r="AB168">
        <v>12</v>
      </c>
      <c r="AC168">
        <v>0.3333333333333333333</v>
      </c>
      <c r="AD168">
        <f>=W168*0.20*AC168</f>
      </c>
      <c r="AE168" t="s">
        <v>35</v>
      </c>
      <c r="AF168" t="s">
        <v>180</v>
      </c>
    </row>
    <row r="169">
      <c r="A169">
        <v>040772</v>
      </c>
      <c r="B169" t="s">
        <v>415</v>
      </c>
      <c r="C169" t="s">
        <v>416</v>
      </c>
      <c r="D169" t="s">
        <v>273</v>
      </c>
      <c r="E169">
        <v>0.082500</v>
      </c>
      <c r="F169">
        <v>0.176666</v>
      </c>
      <c r="G169">
        <v>0.150000</v>
      </c>
      <c r="H169">
        <v>0.196666</v>
      </c>
      <c r="I169">
        <v>0.000000</v>
      </c>
      <c r="J169">
        <v>0.475000</v>
      </c>
      <c r="K169">
        <v>0.285000</v>
      </c>
      <c r="L169">
        <v>0.173333</v>
      </c>
      <c r="M169">
        <f>=SUM(E169,F169,G169,H169,I169)</f>
      </c>
      <c r="N169">
        <f>=SUM(J169,K169,L169)</f>
      </c>
      <c r="O169">
        <f>=M169*(30)</f>
      </c>
      <c r="P169">
        <f>=N169*(70)</f>
      </c>
      <c r="Q169">
        <f>=(O169+P169)*(60/100)</f>
      </c>
      <c r="R169">
        <v>73</v>
      </c>
      <c r="S169">
        <v>0.989500</v>
      </c>
      <c r="T169">
        <f>=Q169</f>
      </c>
      <c r="U169">
        <f>=R169*(30/100)</f>
      </c>
      <c r="V169">
        <f>=(S169*100)*(10/100)</f>
      </c>
      <c r="W169">
        <f>=SUM(T169,U169,V169)</f>
      </c>
      <c r="X169">
        <v>1</v>
      </c>
      <c r="Y169">
        <v>20</v>
      </c>
      <c r="Z169">
        <f>=W169*0.20</f>
      </c>
      <c r="AA169">
        <v>12</v>
      </c>
      <c r="AB169">
        <v>12</v>
      </c>
      <c r="AC169">
        <v>1.0000000000000000000</v>
      </c>
      <c r="AD169">
        <f>=W169*0.20*AC169</f>
      </c>
      <c r="AE169" t="s">
        <v>35</v>
      </c>
      <c r="AF169" t="s">
        <v>274</v>
      </c>
    </row>
    <row r="170">
      <c r="A170">
        <v>001385</v>
      </c>
      <c r="B170" t="s">
        <v>285</v>
      </c>
      <c r="C170" t="s">
        <v>417</v>
      </c>
      <c r="D170" t="s">
        <v>258</v>
      </c>
      <c r="E170">
        <v>0.067500</v>
      </c>
      <c r="F170">
        <v>0.160000</v>
      </c>
      <c r="G170">
        <v>0.140000</v>
      </c>
      <c r="H170">
        <v>0.180000</v>
      </c>
      <c r="I170">
        <v>0.000000</v>
      </c>
      <c r="J170">
        <v>0.450000</v>
      </c>
      <c r="K170">
        <v>0.300000</v>
      </c>
      <c r="L170">
        <v>0.163333</v>
      </c>
      <c r="M170">
        <f>=SUM(E170,F170,G170,H170,I170)</f>
      </c>
      <c r="N170">
        <f>=SUM(J170,K170,L170)</f>
      </c>
      <c r="O170">
        <f>=M170*(30)</f>
      </c>
      <c r="P170">
        <f>=N170*(70)</f>
      </c>
      <c r="Q170">
        <f>=(O170+P170)*(60/100)</f>
      </c>
      <c r="R170">
        <v>80</v>
      </c>
      <c r="S170">
        <v>0.989500</v>
      </c>
      <c r="T170">
        <f>=Q170</f>
      </c>
      <c r="U170">
        <f>=R170*(30/100)</f>
      </c>
      <c r="V170">
        <f>=(S170*100)*(10/100)</f>
      </c>
      <c r="W170">
        <f>=SUM(T170,U170,V170)</f>
      </c>
      <c r="X170">
        <v>1</v>
      </c>
      <c r="Y170">
        <v>20</v>
      </c>
      <c r="Z170">
        <f>=W170*0.20</f>
      </c>
      <c r="AA170">
        <v>12</v>
      </c>
      <c r="AB170">
        <v>12</v>
      </c>
      <c r="AC170">
        <v>1.0000000000000000000</v>
      </c>
      <c r="AD170">
        <f>=W170*0.20*AC170</f>
      </c>
      <c r="AE170" t="s">
        <v>35</v>
      </c>
      <c r="AF170" t="s">
        <v>259</v>
      </c>
    </row>
    <row r="171">
      <c r="A171">
        <v>001692</v>
      </c>
      <c r="B171" t="s">
        <v>418</v>
      </c>
      <c r="C171" t="s">
        <v>419</v>
      </c>
      <c r="D171" t="s">
        <v>77</v>
      </c>
      <c r="E171">
        <v>0.202500</v>
      </c>
      <c r="F171">
        <v>0.160000</v>
      </c>
      <c r="G171">
        <v>0.120000</v>
      </c>
      <c r="H171">
        <v>0.183333</v>
      </c>
      <c r="I171">
        <v>0.000000</v>
      </c>
      <c r="J171">
        <v>0.400000</v>
      </c>
      <c r="K171">
        <v>0.270000</v>
      </c>
      <c r="L171">
        <v>0.193333</v>
      </c>
      <c r="M171">
        <f>=SUM(E171,F171,G171,H171,I171)</f>
      </c>
      <c r="N171">
        <f>=SUM(J171,K171,L171)</f>
      </c>
      <c r="O171">
        <f>=M171*(30)</f>
      </c>
      <c r="P171">
        <f>=N171*(70)</f>
      </c>
      <c r="Q171">
        <f>=(O171+P171)*(60/100)</f>
      </c>
      <c r="R171">
        <v>80</v>
      </c>
      <c r="S171">
        <v>0.989500</v>
      </c>
      <c r="T171">
        <f>=Q171</f>
      </c>
      <c r="U171">
        <f>=R171*(30/100)</f>
      </c>
      <c r="V171">
        <f>=(S171*100)*(10/100)</f>
      </c>
      <c r="W171">
        <f>=SUM(T171,U171,V171)</f>
      </c>
      <c r="X171">
        <v>1</v>
      </c>
      <c r="Y171">
        <v>20</v>
      </c>
      <c r="Z171">
        <f>=W171*0.20</f>
      </c>
      <c r="AA171">
        <v>12</v>
      </c>
      <c r="AB171">
        <v>12</v>
      </c>
      <c r="AC171">
        <v>1.0000000000000000000</v>
      </c>
      <c r="AD171">
        <f>=W171*0.20*AC171</f>
      </c>
      <c r="AE171" t="s">
        <v>35</v>
      </c>
      <c r="AF171" t="s">
        <v>78</v>
      </c>
    </row>
    <row r="172">
      <c r="A172">
        <v>001913</v>
      </c>
      <c r="B172" t="s">
        <v>51</v>
      </c>
      <c r="C172" t="s">
        <v>420</v>
      </c>
      <c r="D172" t="s">
        <v>421</v>
      </c>
      <c r="E172">
        <v>0.135000</v>
      </c>
      <c r="F172">
        <v>0.160000</v>
      </c>
      <c r="G172">
        <v>0.150000</v>
      </c>
      <c r="H172">
        <v>0.193333</v>
      </c>
      <c r="I172">
        <v>0.000000</v>
      </c>
      <c r="J172">
        <v>0.500000</v>
      </c>
      <c r="K172">
        <v>0.290000</v>
      </c>
      <c r="L172">
        <v>0.200000</v>
      </c>
      <c r="M172">
        <f>=SUM(E172,F172,G172,H172,I172)</f>
      </c>
      <c r="N172">
        <f>=SUM(J172,K172,L172)</f>
      </c>
      <c r="O172">
        <f>=M172*(30)</f>
      </c>
      <c r="P172">
        <f>=N172*(70)</f>
      </c>
      <c r="Q172">
        <f>=(O172+P172)*(60/100)</f>
      </c>
      <c r="R172">
        <v>64</v>
      </c>
      <c r="S172">
        <v>0.989500</v>
      </c>
      <c r="T172">
        <f>=Q172</f>
      </c>
      <c r="U172">
        <f>=R172*(30/100)</f>
      </c>
      <c r="V172">
        <f>=(S172*100)*(10/100)</f>
      </c>
      <c r="W172">
        <f>=SUM(T172,U172,V172)</f>
      </c>
      <c r="X172">
        <v>1</v>
      </c>
      <c r="Y172">
        <v>20</v>
      </c>
      <c r="Z172">
        <f>=W172*0.20</f>
      </c>
      <c r="AA172">
        <v>6</v>
      </c>
      <c r="AB172">
        <v>12</v>
      </c>
      <c r="AC172">
        <v>0.5000000000000000000</v>
      </c>
      <c r="AD172">
        <f>=W172*0.20*AC172</f>
      </c>
      <c r="AE172" t="s">
        <v>35</v>
      </c>
      <c r="AF172" t="s">
        <v>422</v>
      </c>
    </row>
    <row r="173">
      <c r="A173">
        <v>001397</v>
      </c>
      <c r="B173" t="s">
        <v>254</v>
      </c>
      <c r="C173" t="s">
        <v>423</v>
      </c>
      <c r="D173" t="s">
        <v>258</v>
      </c>
      <c r="E173">
        <v>0.037500</v>
      </c>
      <c r="F173">
        <v>0.163333</v>
      </c>
      <c r="G173">
        <v>0.135000</v>
      </c>
      <c r="H173">
        <v>0.186666</v>
      </c>
      <c r="I173">
        <v>0.000000</v>
      </c>
      <c r="J173">
        <v>0.475000</v>
      </c>
      <c r="K173">
        <v>0.290000</v>
      </c>
      <c r="L173">
        <v>0.163333</v>
      </c>
      <c r="M173">
        <f>=SUM(E173,F173,G173,H173,I173)</f>
      </c>
      <c r="N173">
        <f>=SUM(J173,K173,L173)</f>
      </c>
      <c r="O173">
        <f>=M173*(30)</f>
      </c>
      <c r="P173">
        <f>=N173*(70)</f>
      </c>
      <c r="Q173">
        <f>=(O173+P173)*(60/100)</f>
      </c>
      <c r="R173">
        <v>80</v>
      </c>
      <c r="S173">
        <v>0.989500</v>
      </c>
      <c r="T173">
        <f>=Q173</f>
      </c>
      <c r="U173">
        <f>=R173*(30/100)</f>
      </c>
      <c r="V173">
        <f>=(S173*100)*(10/100)</f>
      </c>
      <c r="W173">
        <f>=SUM(T173,U173,V173)</f>
      </c>
      <c r="X173">
        <v>1</v>
      </c>
      <c r="Y173">
        <v>20</v>
      </c>
      <c r="Z173">
        <f>=W173*0.20</f>
      </c>
      <c r="AA173">
        <v>12</v>
      </c>
      <c r="AB173">
        <v>12</v>
      </c>
      <c r="AC173">
        <v>1.0000000000000000000</v>
      </c>
      <c r="AD173">
        <f>=W173*0.20*AC173</f>
      </c>
      <c r="AE173" t="s">
        <v>35</v>
      </c>
      <c r="AF173" t="s">
        <v>259</v>
      </c>
    </row>
    <row r="174">
      <c r="A174">
        <v>001900</v>
      </c>
      <c r="B174" t="s">
        <v>424</v>
      </c>
      <c r="C174" t="s">
        <v>425</v>
      </c>
      <c r="D174" t="s">
        <v>258</v>
      </c>
      <c r="E174">
        <v>0.240000</v>
      </c>
      <c r="F174">
        <v>0.153333</v>
      </c>
      <c r="G174">
        <v>0.135000</v>
      </c>
      <c r="H174">
        <v>0.160000</v>
      </c>
      <c r="I174">
        <v>0.000000</v>
      </c>
      <c r="J174">
        <v>0.400000</v>
      </c>
      <c r="K174">
        <v>0.260000</v>
      </c>
      <c r="L174">
        <v>0.200000</v>
      </c>
      <c r="M174">
        <f>=SUM(E174,F174,G174,H174,I174)</f>
      </c>
      <c r="N174">
        <f>=SUM(J174,K174,L174)</f>
      </c>
      <c r="O174">
        <f>=M174*(30)</f>
      </c>
      <c r="P174">
        <f>=N174*(70)</f>
      </c>
      <c r="Q174">
        <f>=(O174+P174)*(60/100)</f>
      </c>
      <c r="R174">
        <v>80</v>
      </c>
      <c r="S174">
        <v>0.989500</v>
      </c>
      <c r="T174">
        <f>=Q174</f>
      </c>
      <c r="U174">
        <f>=R174*(30/100)</f>
      </c>
      <c r="V174">
        <f>=(S174*100)*(10/100)</f>
      </c>
      <c r="W174">
        <f>=SUM(T174,U174,V174)</f>
      </c>
      <c r="X174">
        <v>1</v>
      </c>
      <c r="Y174">
        <v>20</v>
      </c>
      <c r="Z174">
        <f>=W174*0.20</f>
      </c>
      <c r="AA174">
        <v>6</v>
      </c>
      <c r="AB174">
        <v>12</v>
      </c>
      <c r="AC174">
        <v>0.5000000000000000000</v>
      </c>
      <c r="AD174">
        <f>=W174*0.20*AC174</f>
      </c>
      <c r="AE174" t="s">
        <v>35</v>
      </c>
      <c r="AF174" t="s">
        <v>259</v>
      </c>
    </row>
    <row r="175">
      <c r="A175">
        <v>003043</v>
      </c>
      <c r="B175" t="s">
        <v>312</v>
      </c>
      <c r="C175" t="s">
        <v>426</v>
      </c>
      <c r="D175" t="s">
        <v>314</v>
      </c>
      <c r="E175">
        <v>0.390000</v>
      </c>
      <c r="F175">
        <v>0.160000</v>
      </c>
      <c r="G175">
        <v>0.120000</v>
      </c>
      <c r="H175">
        <v>0.146666</v>
      </c>
      <c r="I175">
        <v>0.000000</v>
      </c>
      <c r="J175">
        <v>0.316666</v>
      </c>
      <c r="K175">
        <v>0.300000</v>
      </c>
      <c r="L175">
        <v>0.160000</v>
      </c>
      <c r="M175">
        <f>=SUM(E175,F175,G175,H175,I175)</f>
      </c>
      <c r="N175">
        <f>=SUM(J175,K175,L175)</f>
      </c>
      <c r="O175">
        <f>=M175*(30)</f>
      </c>
      <c r="P175">
        <f>=N175*(70)</f>
      </c>
      <c r="Q175">
        <f>=(O175+P175)*(60/100)</f>
      </c>
      <c r="R175">
        <v>84</v>
      </c>
      <c r="S175">
        <v>0.989500</v>
      </c>
      <c r="T175">
        <f>=Q175</f>
      </c>
      <c r="U175">
        <f>=R175*(30/100)</f>
      </c>
      <c r="V175">
        <f>=(S175*100)*(10/100)</f>
      </c>
      <c r="W175">
        <f>=SUM(T175,U175,V175)</f>
      </c>
      <c r="X175">
        <v>1</v>
      </c>
      <c r="Y175">
        <v>20</v>
      </c>
      <c r="Z175">
        <f>=W175*0.20</f>
      </c>
      <c r="AA175">
        <v>12</v>
      </c>
      <c r="AB175">
        <v>12</v>
      </c>
      <c r="AC175">
        <v>1.0000000000000000000</v>
      </c>
      <c r="AD175">
        <f>=W175*0.20*AC175</f>
      </c>
      <c r="AE175" t="s">
        <v>35</v>
      </c>
      <c r="AF175" t="s">
        <v>315</v>
      </c>
    </row>
    <row r="176">
      <c r="A176">
        <v>000631</v>
      </c>
      <c r="B176" t="s">
        <v>427</v>
      </c>
      <c r="C176" t="s">
        <v>428</v>
      </c>
      <c r="D176" t="s">
        <v>429</v>
      </c>
      <c r="E176">
        <v>0.450000</v>
      </c>
      <c r="F176">
        <v>0.160000</v>
      </c>
      <c r="G176">
        <v>0.150000</v>
      </c>
      <c r="H176">
        <v>0.200000</v>
      </c>
      <c r="I176">
        <v>0.000000</v>
      </c>
      <c r="J176">
        <v>0.366666</v>
      </c>
      <c r="K176">
        <v>0.215000</v>
      </c>
      <c r="L176">
        <v>0.163333</v>
      </c>
      <c r="M176">
        <f>=SUM(E176,F176,G176,H176,I176)</f>
      </c>
      <c r="N176">
        <f>=SUM(J176,K176,L176)</f>
      </c>
      <c r="O176">
        <f>=M176*(30)</f>
      </c>
      <c r="P176">
        <f>=N176*(70)</f>
      </c>
      <c r="Q176">
        <f>=(O176+P176)*(60/100)</f>
      </c>
      <c r="R176">
        <v>80</v>
      </c>
      <c r="S176">
        <v>0.989500</v>
      </c>
      <c r="T176">
        <f>=Q176</f>
      </c>
      <c r="U176">
        <f>=R176*(30/100)</f>
      </c>
      <c r="V176">
        <f>=(S176*100)*(10/100)</f>
      </c>
      <c r="W176">
        <f>=SUM(T176,U176,V176)</f>
      </c>
      <c r="X176">
        <v>1</v>
      </c>
      <c r="Y176">
        <v>20</v>
      </c>
      <c r="Z176">
        <f>=W176*0.20</f>
      </c>
      <c r="AA176">
        <v>12</v>
      </c>
      <c r="AB176">
        <v>12</v>
      </c>
      <c r="AC176">
        <v>1.0000000000000000000</v>
      </c>
      <c r="AD176">
        <f>=W176*0.20*AC176</f>
      </c>
      <c r="AE176" t="s">
        <v>35</v>
      </c>
      <c r="AF176" t="s">
        <v>430</v>
      </c>
    </row>
    <row r="177">
      <c r="A177">
        <v>031553</v>
      </c>
      <c r="B177" t="s">
        <v>305</v>
      </c>
      <c r="C177" t="s">
        <v>431</v>
      </c>
      <c r="D177" t="s">
        <v>244</v>
      </c>
      <c r="E177">
        <v>0.292500</v>
      </c>
      <c r="F177">
        <v>0.160000</v>
      </c>
      <c r="G177">
        <v>0.150000</v>
      </c>
      <c r="H177">
        <v>0.170000</v>
      </c>
      <c r="I177">
        <v>0.000000</v>
      </c>
      <c r="J177">
        <v>0.500000</v>
      </c>
      <c r="K177">
        <v>0.285000</v>
      </c>
      <c r="L177">
        <v>0.170000</v>
      </c>
      <c r="M177">
        <f>=SUM(E177,F177,G177,H177,I177)</f>
      </c>
      <c r="N177">
        <f>=SUM(J177,K177,L177)</f>
      </c>
      <c r="O177">
        <f>=M177*(30)</f>
      </c>
      <c r="P177">
        <f>=N177*(70)</f>
      </c>
      <c r="Q177">
        <f>=(O177+P177)*(60/100)</f>
      </c>
      <c r="R177">
        <v>62</v>
      </c>
      <c r="S177">
        <v>0.989500</v>
      </c>
      <c r="T177">
        <f>=Q177</f>
      </c>
      <c r="U177">
        <f>=R177*(30/100)</f>
      </c>
      <c r="V177">
        <f>=(S177*100)*(10/100)</f>
      </c>
      <c r="W177">
        <f>=SUM(T177,U177,V177)</f>
      </c>
      <c r="X177">
        <v>1</v>
      </c>
      <c r="Y177">
        <v>20</v>
      </c>
      <c r="Z177">
        <f>=W177*0.20</f>
      </c>
      <c r="AA177">
        <v>4</v>
      </c>
      <c r="AB177">
        <v>12</v>
      </c>
      <c r="AC177">
        <v>0.3333333333333333333</v>
      </c>
      <c r="AD177">
        <f>=W177*0.20*AC177</f>
      </c>
      <c r="AE177" t="s">
        <v>35</v>
      </c>
      <c r="AF177" t="s">
        <v>245</v>
      </c>
    </row>
    <row r="178">
      <c r="A178">
        <v>030925</v>
      </c>
      <c r="B178" t="s">
        <v>432</v>
      </c>
      <c r="C178" t="s">
        <v>433</v>
      </c>
      <c r="D178" t="s">
        <v>434</v>
      </c>
      <c r="E178">
        <v>0.000000</v>
      </c>
      <c r="F178">
        <v>0.160000</v>
      </c>
      <c r="G178">
        <v>0.122500</v>
      </c>
      <c r="H178">
        <v>0.200000</v>
      </c>
      <c r="I178">
        <v>0.000000</v>
      </c>
      <c r="J178">
        <v>0.483333</v>
      </c>
      <c r="K178">
        <v>0.255000</v>
      </c>
      <c r="L178">
        <v>0.156666</v>
      </c>
      <c r="M178">
        <f>=SUM(E178,F178,G178,H178,I178)</f>
      </c>
      <c r="N178">
        <f>=SUM(J178,K178,L178)</f>
      </c>
      <c r="O178">
        <f>=M178*(30)</f>
      </c>
      <c r="P178">
        <f>=N178*(70)</f>
      </c>
      <c r="Q178">
        <f>=(O178+P178)*(60/100)</f>
      </c>
      <c r="R178">
        <v>88</v>
      </c>
      <c r="S178">
        <v>0.989500</v>
      </c>
      <c r="T178">
        <f>=Q178</f>
      </c>
      <c r="U178">
        <f>=R178*(30/100)</f>
      </c>
      <c r="V178">
        <f>=(S178*100)*(10/100)</f>
      </c>
      <c r="W178">
        <f>=SUM(T178,U178,V178)</f>
      </c>
      <c r="X178">
        <v>1</v>
      </c>
      <c r="Y178">
        <v>20</v>
      </c>
      <c r="Z178">
        <f>=W178*0.20</f>
      </c>
      <c r="AA178">
        <v>12</v>
      </c>
      <c r="AB178">
        <v>12</v>
      </c>
      <c r="AC178">
        <v>1.0000000000000000000</v>
      </c>
      <c r="AD178">
        <f>=W178*0.20*AC178</f>
      </c>
      <c r="AE178" t="s">
        <v>35</v>
      </c>
      <c r="AF178" t="s">
        <v>435</v>
      </c>
    </row>
    <row r="179">
      <c r="A179">
        <v>001865</v>
      </c>
      <c r="B179" t="s">
        <v>436</v>
      </c>
      <c r="C179" t="s">
        <v>437</v>
      </c>
      <c r="D179" t="s">
        <v>258</v>
      </c>
      <c r="E179">
        <v>0.135000</v>
      </c>
      <c r="F179">
        <v>0.160000</v>
      </c>
      <c r="G179">
        <v>0.132000</v>
      </c>
      <c r="H179">
        <v>0.188000</v>
      </c>
      <c r="I179">
        <v>0.000000</v>
      </c>
      <c r="J179">
        <v>0.470000</v>
      </c>
      <c r="K179">
        <v>0.252000</v>
      </c>
      <c r="L179">
        <v>0.168000</v>
      </c>
      <c r="M179">
        <f>=SUM(E179,F179,G179,H179,I179)</f>
      </c>
      <c r="N179">
        <f>=SUM(J179,K179,L179)</f>
      </c>
      <c r="O179">
        <f>=M179*(30)</f>
      </c>
      <c r="P179">
        <f>=N179*(70)</f>
      </c>
      <c r="Q179">
        <f>=(O179+P179)*(60/100)</f>
      </c>
      <c r="R179">
        <v>80</v>
      </c>
      <c r="S179">
        <v>0.989500</v>
      </c>
      <c r="T179">
        <f>=Q179</f>
      </c>
      <c r="U179">
        <f>=R179*(30/100)</f>
      </c>
      <c r="V179">
        <f>=(S179*100)*(10/100)</f>
      </c>
      <c r="W179">
        <f>=SUM(T179,U179,V179)</f>
      </c>
      <c r="X179">
        <v>1</v>
      </c>
      <c r="Y179">
        <v>20</v>
      </c>
      <c r="Z179">
        <f>=W179*0.20</f>
      </c>
      <c r="AA179">
        <v>10</v>
      </c>
      <c r="AB179">
        <v>12</v>
      </c>
      <c r="AC179">
        <v>0.8333333333333333333</v>
      </c>
      <c r="AD179">
        <f>=W179*0.20*AC179</f>
      </c>
      <c r="AE179" t="s">
        <v>35</v>
      </c>
      <c r="AF179" t="s">
        <v>259</v>
      </c>
    </row>
    <row r="180">
      <c r="A180">
        <v>000803</v>
      </c>
      <c r="B180" t="s">
        <v>438</v>
      </c>
      <c r="C180" t="s">
        <v>439</v>
      </c>
      <c r="D180" t="s">
        <v>69</v>
      </c>
      <c r="E180">
        <v>0.000000</v>
      </c>
      <c r="F180">
        <v>0.160000</v>
      </c>
      <c r="G180">
        <v>0.135000</v>
      </c>
      <c r="H180">
        <v>0.200000</v>
      </c>
      <c r="I180">
        <v>0.000000</v>
      </c>
      <c r="J180">
        <v>0.500000</v>
      </c>
      <c r="K180">
        <v>0.270000</v>
      </c>
      <c r="L180">
        <v>0.180000</v>
      </c>
      <c r="M180">
        <f>=SUM(E180,F180,G180,H180,I180)</f>
      </c>
      <c r="N180">
        <f>=SUM(J180,K180,L180)</f>
      </c>
      <c r="O180">
        <f>=M180*(30)</f>
      </c>
      <c r="P180">
        <f>=N180*(70)</f>
      </c>
      <c r="Q180">
        <f>=(O180+P180)*(60/100)</f>
      </c>
      <c r="R180">
        <v>80</v>
      </c>
      <c r="S180">
        <v>0.989500</v>
      </c>
      <c r="T180">
        <f>=Q180</f>
      </c>
      <c r="U180">
        <f>=R180*(30/100)</f>
      </c>
      <c r="V180">
        <f>=(S180*100)*(10/100)</f>
      </c>
      <c r="W180">
        <f>=SUM(T180,U180,V180)</f>
      </c>
      <c r="X180">
        <v>1</v>
      </c>
      <c r="Y180">
        <v>20</v>
      </c>
      <c r="Z180">
        <f>=W180*0.20</f>
      </c>
      <c r="AA180">
        <v>12</v>
      </c>
      <c r="AB180">
        <v>12</v>
      </c>
      <c r="AC180">
        <v>1.0000000000000000000</v>
      </c>
      <c r="AD180">
        <f>=W180*0.20*AC180</f>
      </c>
      <c r="AE180" t="s">
        <v>35</v>
      </c>
      <c r="AF180" t="s">
        <v>440</v>
      </c>
    </row>
    <row r="181">
      <c r="A181">
        <v>000999</v>
      </c>
      <c r="B181" t="s">
        <v>441</v>
      </c>
      <c r="C181" t="s">
        <v>442</v>
      </c>
      <c r="D181" t="s">
        <v>384</v>
      </c>
      <c r="E181">
        <v>0.000000</v>
      </c>
      <c r="F181">
        <v>0.160000</v>
      </c>
      <c r="G181">
        <v>0.135000</v>
      </c>
      <c r="H181">
        <v>0.173333</v>
      </c>
      <c r="I181">
        <v>0.000000</v>
      </c>
      <c r="J181">
        <v>0.433333</v>
      </c>
      <c r="K181">
        <v>0.270000</v>
      </c>
      <c r="L181">
        <v>0.173333</v>
      </c>
      <c r="M181">
        <f>=SUM(E181,F181,G181,H181,I181)</f>
      </c>
      <c r="N181">
        <f>=SUM(J181,K181,L181)</f>
      </c>
      <c r="O181">
        <f>=M181*(30)</f>
      </c>
      <c r="P181">
        <f>=N181*(70)</f>
      </c>
      <c r="Q181">
        <f>=(O181+P181)*(60/100)</f>
      </c>
      <c r="R181">
        <v>92</v>
      </c>
      <c r="S181">
        <v>0.989500</v>
      </c>
      <c r="T181">
        <f>=Q181</f>
      </c>
      <c r="U181">
        <f>=R181*(30/100)</f>
      </c>
      <c r="V181">
        <f>=(S181*100)*(10/100)</f>
      </c>
      <c r="W181">
        <f>=SUM(T181,U181,V181)</f>
      </c>
      <c r="X181">
        <v>1</v>
      </c>
      <c r="Y181">
        <v>20</v>
      </c>
      <c r="Z181">
        <f>=W181*0.20</f>
      </c>
      <c r="AA181">
        <v>12</v>
      </c>
      <c r="AB181">
        <v>12</v>
      </c>
      <c r="AC181">
        <v>1.0000000000000000000</v>
      </c>
      <c r="AD181">
        <f>=W181*0.20*AC181</f>
      </c>
      <c r="AE181" t="s">
        <v>35</v>
      </c>
      <c r="AF181" t="s">
        <v>385</v>
      </c>
    </row>
    <row r="182">
      <c r="A182">
        <v>000552</v>
      </c>
      <c r="B182" t="s">
        <v>48</v>
      </c>
      <c r="C182" t="s">
        <v>443</v>
      </c>
      <c r="D182" t="s">
        <v>350</v>
      </c>
      <c r="E182">
        <v>0.000000</v>
      </c>
      <c r="F182">
        <v>0.200000</v>
      </c>
      <c r="G182">
        <v>0.120000</v>
      </c>
      <c r="H182">
        <v>0.160000</v>
      </c>
      <c r="I182">
        <v>0.000000</v>
      </c>
      <c r="J182">
        <v>0.500000</v>
      </c>
      <c r="K182">
        <v>0.300000</v>
      </c>
      <c r="L182">
        <v>0.120000</v>
      </c>
      <c r="M182">
        <f>=SUM(E182,F182,G182,H182,I182)</f>
      </c>
      <c r="N182">
        <f>=SUM(J182,K182,L182)</f>
      </c>
      <c r="O182">
        <f>=M182*(30)</f>
      </c>
      <c r="P182">
        <f>=N182*(70)</f>
      </c>
      <c r="Q182">
        <f>=(O182+P182)*(60/100)</f>
      </c>
      <c r="R182">
        <v>85</v>
      </c>
      <c r="S182">
        <v>0.989500</v>
      </c>
      <c r="T182">
        <f>=Q182</f>
      </c>
      <c r="U182">
        <f>=R182*(30/100)</f>
      </c>
      <c r="V182">
        <f>=(S182*100)*(10/100)</f>
      </c>
      <c r="W182">
        <f>=SUM(T182,U182,V182)</f>
      </c>
      <c r="X182">
        <v>1</v>
      </c>
      <c r="Y182">
        <v>20</v>
      </c>
      <c r="Z182">
        <f>=W182*0.20</f>
      </c>
      <c r="AA182">
        <v>12</v>
      </c>
      <c r="AB182">
        <v>12</v>
      </c>
      <c r="AC182">
        <v>1.0000000000000000000</v>
      </c>
      <c r="AD182">
        <f>=W182*0.20*AC182</f>
      </c>
      <c r="AE182" t="s">
        <v>35</v>
      </c>
      <c r="AF182" t="s">
        <v>351</v>
      </c>
    </row>
    <row r="183">
      <c r="A183">
        <v>030302</v>
      </c>
      <c r="B183" t="s">
        <v>444</v>
      </c>
      <c r="C183" t="s">
        <v>445</v>
      </c>
      <c r="D183" t="s">
        <v>87</v>
      </c>
      <c r="E183">
        <v>0.000000</v>
      </c>
      <c r="F183">
        <v>0.200000</v>
      </c>
      <c r="G183">
        <v>0.137500</v>
      </c>
      <c r="H183">
        <v>0.166666</v>
      </c>
      <c r="I183">
        <v>0.000000</v>
      </c>
      <c r="J183">
        <v>0.466666</v>
      </c>
      <c r="K183">
        <v>0.265000</v>
      </c>
      <c r="L183">
        <v>0.190000</v>
      </c>
      <c r="M183">
        <f>=SUM(E183,F183,G183,H183,I183)</f>
      </c>
      <c r="N183">
        <f>=SUM(J183,K183,L183)</f>
      </c>
      <c r="O183">
        <f>=M183*(30)</f>
      </c>
      <c r="P183">
        <f>=N183*(70)</f>
      </c>
      <c r="Q183">
        <f>=(O183+P183)*(60/100)</f>
      </c>
      <c r="R183">
        <v>84</v>
      </c>
      <c r="S183">
        <v>0.989500</v>
      </c>
      <c r="T183">
        <f>=Q183</f>
      </c>
      <c r="U183">
        <f>=R183*(30/100)</f>
      </c>
      <c r="V183">
        <f>=(S183*100)*(10/100)</f>
      </c>
      <c r="W183">
        <f>=SUM(T183,U183,V183)</f>
      </c>
      <c r="X183">
        <v>1</v>
      </c>
      <c r="Y183">
        <v>20</v>
      </c>
      <c r="Z183">
        <f>=W183*0.20</f>
      </c>
      <c r="AA183">
        <v>12</v>
      </c>
      <c r="AB183">
        <v>12</v>
      </c>
      <c r="AC183">
        <v>1.0000000000000000000</v>
      </c>
      <c r="AD183">
        <f>=W183*0.20*AC183</f>
      </c>
      <c r="AE183" t="s">
        <v>35</v>
      </c>
      <c r="AF183" t="s">
        <v>88</v>
      </c>
    </row>
    <row r="184">
      <c r="A184">
        <v>000080</v>
      </c>
      <c r="B184" t="s">
        <v>324</v>
      </c>
      <c r="C184" t="s">
        <v>446</v>
      </c>
      <c r="D184" t="s">
        <v>314</v>
      </c>
      <c r="E184">
        <v>0.390000</v>
      </c>
      <c r="F184">
        <v>0.160000</v>
      </c>
      <c r="G184">
        <v>0.120000</v>
      </c>
      <c r="H184">
        <v>0.166666</v>
      </c>
      <c r="I184">
        <v>0.000000</v>
      </c>
      <c r="J184">
        <v>0.350000</v>
      </c>
      <c r="K184">
        <v>0.270000</v>
      </c>
      <c r="L184">
        <v>0.160000</v>
      </c>
      <c r="M184">
        <f>=SUM(E184,F184,G184,H184,I184)</f>
      </c>
      <c r="N184">
        <f>=SUM(J184,K184,L184)</f>
      </c>
      <c r="O184">
        <f>=M184*(30)</f>
      </c>
      <c r="P184">
        <f>=N184*(70)</f>
      </c>
      <c r="Q184">
        <f>=(O184+P184)*(60/100)</f>
      </c>
      <c r="R184">
        <v>84</v>
      </c>
      <c r="S184">
        <v>0.989500</v>
      </c>
      <c r="T184">
        <f>=Q184</f>
      </c>
      <c r="U184">
        <f>=R184*(30/100)</f>
      </c>
      <c r="V184">
        <f>=(S184*100)*(10/100)</f>
      </c>
      <c r="W184">
        <f>=SUM(T184,U184,V184)</f>
      </c>
      <c r="X184">
        <v>1</v>
      </c>
      <c r="Y184">
        <v>20</v>
      </c>
      <c r="Z184">
        <f>=W184*0.20</f>
      </c>
      <c r="AA184">
        <v>12</v>
      </c>
      <c r="AB184">
        <v>12</v>
      </c>
      <c r="AC184">
        <v>1.0000000000000000000</v>
      </c>
      <c r="AD184">
        <f>=W184*0.20*AC184</f>
      </c>
      <c r="AE184" t="s">
        <v>35</v>
      </c>
      <c r="AF184" t="s">
        <v>447</v>
      </c>
    </row>
    <row r="185">
      <c r="A185">
        <v>001795</v>
      </c>
      <c r="B185" t="s">
        <v>67</v>
      </c>
      <c r="C185" t="s">
        <v>448</v>
      </c>
      <c r="D185" t="s">
        <v>277</v>
      </c>
      <c r="E185">
        <v>0.270000</v>
      </c>
      <c r="F185">
        <v>0.163333</v>
      </c>
      <c r="G185">
        <v>0.150000</v>
      </c>
      <c r="H185">
        <v>0.200000</v>
      </c>
      <c r="I185">
        <v>0.000000</v>
      </c>
      <c r="J185">
        <v>0.433333</v>
      </c>
      <c r="K185">
        <v>0.225000</v>
      </c>
      <c r="L185">
        <v>0.173333</v>
      </c>
      <c r="M185">
        <f>=SUM(E185,F185,G185,H185,I185)</f>
      </c>
      <c r="N185">
        <f>=SUM(J185,K185,L185)</f>
      </c>
      <c r="O185">
        <f>=M185*(30)</f>
      </c>
      <c r="P185">
        <f>=N185*(70)</f>
      </c>
      <c r="Q185">
        <f>=(O185+P185)*(60/100)</f>
      </c>
      <c r="R185">
        <v>80</v>
      </c>
      <c r="S185">
        <v>0.989500</v>
      </c>
      <c r="T185">
        <f>=Q185</f>
      </c>
      <c r="U185">
        <f>=R185*(30/100)</f>
      </c>
      <c r="V185">
        <f>=(S185*100)*(10/100)</f>
      </c>
      <c r="W185">
        <f>=SUM(T185,U185,V185)</f>
      </c>
      <c r="X185">
        <v>1</v>
      </c>
      <c r="Y185">
        <v>20</v>
      </c>
      <c r="Z185">
        <f>=W185*0.20</f>
      </c>
      <c r="AA185">
        <v>12</v>
      </c>
      <c r="AB185">
        <v>12</v>
      </c>
      <c r="AC185">
        <v>1.0000000000000000000</v>
      </c>
      <c r="AD185">
        <f>=W185*0.20*AC185</f>
      </c>
      <c r="AE185" t="s">
        <v>35</v>
      </c>
      <c r="AF185" t="s">
        <v>278</v>
      </c>
    </row>
    <row r="186">
      <c r="A186">
        <v>001071</v>
      </c>
      <c r="B186" t="s">
        <v>449</v>
      </c>
      <c r="C186" t="s">
        <v>450</v>
      </c>
      <c r="D186" t="s">
        <v>273</v>
      </c>
      <c r="E186">
        <v>0.187500</v>
      </c>
      <c r="F186">
        <v>0.180000</v>
      </c>
      <c r="G186">
        <v>0.145000</v>
      </c>
      <c r="H186">
        <v>0.200000</v>
      </c>
      <c r="I186">
        <v>0.000000</v>
      </c>
      <c r="J186">
        <v>0.450000</v>
      </c>
      <c r="K186">
        <v>0.275000</v>
      </c>
      <c r="L186">
        <v>0.186666</v>
      </c>
      <c r="M186">
        <f>=SUM(E186,F186,G186,H186,I186)</f>
      </c>
      <c r="N186">
        <f>=SUM(J186,K186,L186)</f>
      </c>
      <c r="O186">
        <f>=M186*(30)</f>
      </c>
      <c r="P186">
        <f>=N186*(70)</f>
      </c>
      <c r="Q186">
        <f>=(O186+P186)*(60/100)</f>
      </c>
      <c r="R186">
        <v>73</v>
      </c>
      <c r="S186">
        <v>0.989500</v>
      </c>
      <c r="T186">
        <f>=Q186</f>
      </c>
      <c r="U186">
        <f>=R186*(30/100)</f>
      </c>
      <c r="V186">
        <f>=(S186*100)*(10/100)</f>
      </c>
      <c r="W186">
        <f>=SUM(T186,U186,V186)</f>
      </c>
      <c r="X186">
        <v>1</v>
      </c>
      <c r="Y186">
        <v>20</v>
      </c>
      <c r="Z186">
        <f>=W186*0.20</f>
      </c>
      <c r="AA186">
        <v>12</v>
      </c>
      <c r="AB186">
        <v>12</v>
      </c>
      <c r="AC186">
        <v>1.0000000000000000000</v>
      </c>
      <c r="AD186">
        <f>=W186*0.20*AC186</f>
      </c>
      <c r="AE186" t="s">
        <v>35</v>
      </c>
      <c r="AF186" t="s">
        <v>274</v>
      </c>
    </row>
    <row r="187">
      <c r="A187">
        <v>001551</v>
      </c>
      <c r="B187" t="s">
        <v>451</v>
      </c>
      <c r="C187" t="s">
        <v>452</v>
      </c>
      <c r="D187" t="s">
        <v>291</v>
      </c>
      <c r="E187">
        <v>0.255000</v>
      </c>
      <c r="F187">
        <v>0.160000</v>
      </c>
      <c r="G187">
        <v>0.130000</v>
      </c>
      <c r="H187">
        <v>0.193333</v>
      </c>
      <c r="I187">
        <v>0.000000</v>
      </c>
      <c r="J187">
        <v>0.458333</v>
      </c>
      <c r="K187">
        <v>0.265000</v>
      </c>
      <c r="L187">
        <v>0.166666</v>
      </c>
      <c r="M187">
        <f>=SUM(E187,F187,G187,H187,I187)</f>
      </c>
      <c r="N187">
        <f>=SUM(J187,K187,L187)</f>
      </c>
      <c r="O187">
        <f>=M187*(30)</f>
      </c>
      <c r="P187">
        <f>=N187*(70)</f>
      </c>
      <c r="Q187">
        <f>=(O187+P187)*(60/100)</f>
      </c>
      <c r="R187">
        <v>75</v>
      </c>
      <c r="S187">
        <v>0.989500</v>
      </c>
      <c r="T187">
        <f>=Q187</f>
      </c>
      <c r="U187">
        <f>=R187*(30/100)</f>
      </c>
      <c r="V187">
        <f>=(S187*100)*(10/100)</f>
      </c>
      <c r="W187">
        <f>=SUM(T187,U187,V187)</f>
      </c>
      <c r="X187">
        <v>1</v>
      </c>
      <c r="Y187">
        <v>20</v>
      </c>
      <c r="Z187">
        <f>=W187*0.20</f>
      </c>
      <c r="AA187">
        <v>12</v>
      </c>
      <c r="AB187">
        <v>12</v>
      </c>
      <c r="AC187">
        <v>1.0000000000000000000</v>
      </c>
      <c r="AD187">
        <f>=W187*0.20*AC187</f>
      </c>
      <c r="AE187" t="s">
        <v>35</v>
      </c>
      <c r="AF187" t="s">
        <v>292</v>
      </c>
    </row>
    <row r="188">
      <c r="A188">
        <v>031258</v>
      </c>
      <c r="B188" t="s">
        <v>453</v>
      </c>
      <c r="C188" t="s">
        <v>454</v>
      </c>
      <c r="D188" t="s">
        <v>161</v>
      </c>
      <c r="E188">
        <v>0.315000</v>
      </c>
      <c r="F188">
        <v>0.170000</v>
      </c>
      <c r="G188">
        <v>0.140000</v>
      </c>
      <c r="H188">
        <v>0.163333</v>
      </c>
      <c r="I188">
        <v>0.000000</v>
      </c>
      <c r="J188">
        <v>0.433333</v>
      </c>
      <c r="K188">
        <v>0.235000</v>
      </c>
      <c r="L188">
        <v>0.136666</v>
      </c>
      <c r="M188">
        <f>=SUM(E188,F188,G188,H188,I188)</f>
      </c>
      <c r="N188">
        <f>=SUM(J188,K188,L188)</f>
      </c>
      <c r="O188">
        <f>=M188*(30)</f>
      </c>
      <c r="P188">
        <f>=N188*(70)</f>
      </c>
      <c r="Q188">
        <f>=(O188+P188)*(60/100)</f>
      </c>
      <c r="R188">
        <v>84</v>
      </c>
      <c r="S188">
        <v>0.989500</v>
      </c>
      <c r="T188">
        <f>=Q188</f>
      </c>
      <c r="U188">
        <f>=R188*(30/100)</f>
      </c>
      <c r="V188">
        <f>=(S188*100)*(10/100)</f>
      </c>
      <c r="W188">
        <f>=SUM(T188,U188,V188)</f>
      </c>
      <c r="X188">
        <v>1</v>
      </c>
      <c r="Y188">
        <v>20</v>
      </c>
      <c r="Z188">
        <f>=W188*0.20</f>
      </c>
      <c r="AA188">
        <v>12</v>
      </c>
      <c r="AB188">
        <v>12</v>
      </c>
      <c r="AC188">
        <v>1.0000000000000000000</v>
      </c>
      <c r="AD188">
        <f>=W188*0.20*AC188</f>
      </c>
      <c r="AE188" t="s">
        <v>35</v>
      </c>
      <c r="AF188" t="s">
        <v>162</v>
      </c>
    </row>
    <row r="189">
      <c r="A189">
        <v>000925</v>
      </c>
      <c r="B189" t="s">
        <v>455</v>
      </c>
      <c r="C189" t="s">
        <v>456</v>
      </c>
      <c r="D189" t="s">
        <v>457</v>
      </c>
      <c r="E189">
        <v>0.012500</v>
      </c>
      <c r="F189">
        <v>0.180000</v>
      </c>
      <c r="G189">
        <v>0.150000</v>
      </c>
      <c r="H189">
        <v>0.250000</v>
      </c>
      <c r="I189">
        <v>0.020833</v>
      </c>
      <c r="J189">
        <v>0.458333</v>
      </c>
      <c r="K189">
        <v>0.275000</v>
      </c>
      <c r="L189">
        <v>0.156666</v>
      </c>
      <c r="M189">
        <f>=SUM(E189,F189,G189,H189,I189)</f>
      </c>
      <c r="N189">
        <f>=SUM(J189,K189,L189)</f>
      </c>
      <c r="O189">
        <f>=M189*(30)</f>
      </c>
      <c r="P189">
        <f>=N189*(70)</f>
      </c>
      <c r="Q189">
        <f>=(O189+P189)*(35/100)</f>
      </c>
      <c r="R189">
        <v>78</v>
      </c>
      <c r="S189">
        <v>0.989500</v>
      </c>
      <c r="T189">
        <f>=Q189</f>
      </c>
      <c r="U189">
        <f>=R189*(45/100)</f>
      </c>
      <c r="V189">
        <f>=(S189*100)*(20/100)</f>
      </c>
      <c r="W189">
        <f>=SUM(T189,U189,V189)</f>
      </c>
      <c r="X189">
        <v>1</v>
      </c>
      <c r="Y189">
        <v>20</v>
      </c>
      <c r="Z189">
        <f>=W189*0.20</f>
      </c>
      <c r="AA189">
        <v>12</v>
      </c>
      <c r="AB189">
        <v>12</v>
      </c>
      <c r="AC189">
        <v>1.0000000000000000000</v>
      </c>
      <c r="AD189">
        <f>=W189*0.20*AC189</f>
      </c>
      <c r="AE189" t="s">
        <v>35</v>
      </c>
      <c r="AF189" t="s">
        <v>458</v>
      </c>
    </row>
    <row r="190">
      <c r="A190">
        <v>000772</v>
      </c>
      <c r="B190" t="s">
        <v>459</v>
      </c>
      <c r="C190" t="s">
        <v>460</v>
      </c>
      <c r="D190" t="s">
        <v>273</v>
      </c>
      <c r="E190">
        <v>0.112500</v>
      </c>
      <c r="F190">
        <v>0.193333</v>
      </c>
      <c r="G190">
        <v>0.145000</v>
      </c>
      <c r="H190">
        <v>0.193333</v>
      </c>
      <c r="I190">
        <v>0.000000</v>
      </c>
      <c r="J190">
        <v>0.475000</v>
      </c>
      <c r="K190">
        <v>0.275000</v>
      </c>
      <c r="L190">
        <v>0.193333</v>
      </c>
      <c r="M190">
        <f>=SUM(E190,F190,G190,H190,I190)</f>
      </c>
      <c r="N190">
        <f>=SUM(J190,K190,L190)</f>
      </c>
      <c r="O190">
        <f>=M190*(30)</f>
      </c>
      <c r="P190">
        <f>=N190*(70)</f>
      </c>
      <c r="Q190">
        <f>=(O190+P190)*(60/100)</f>
      </c>
      <c r="R190">
        <v>73</v>
      </c>
      <c r="S190">
        <v>0.989500</v>
      </c>
      <c r="T190">
        <f>=Q190</f>
      </c>
      <c r="U190">
        <f>=R190*(30/100)</f>
      </c>
      <c r="V190">
        <f>=(S190*100)*(10/100)</f>
      </c>
      <c r="W190">
        <f>=SUM(T190,U190,V190)</f>
      </c>
      <c r="X190">
        <v>1</v>
      </c>
      <c r="Y190">
        <v>20</v>
      </c>
      <c r="Z190">
        <f>=W190*0.20</f>
      </c>
      <c r="AA190">
        <v>12</v>
      </c>
      <c r="AB190">
        <v>12</v>
      </c>
      <c r="AC190">
        <v>1.0000000000000000000</v>
      </c>
      <c r="AD190">
        <f>=W190*0.20*AC190</f>
      </c>
      <c r="AE190" t="s">
        <v>35</v>
      </c>
      <c r="AF190" t="s">
        <v>274</v>
      </c>
    </row>
    <row r="191">
      <c r="A191">
        <v>031299</v>
      </c>
      <c r="B191" t="s">
        <v>461</v>
      </c>
      <c r="C191" t="s">
        <v>462</v>
      </c>
      <c r="D191" t="s">
        <v>463</v>
      </c>
      <c r="E191">
        <v>0.450000</v>
      </c>
      <c r="F191">
        <v>0.163333</v>
      </c>
      <c r="G191">
        <v>0.132500</v>
      </c>
      <c r="H191">
        <v>0.166666</v>
      </c>
      <c r="I191">
        <v>0.000000</v>
      </c>
      <c r="J191">
        <v>0.391666</v>
      </c>
      <c r="K191">
        <v>0.270000</v>
      </c>
      <c r="L191">
        <v>0.170000</v>
      </c>
      <c r="M191">
        <f>=SUM(E191,F191,G191,H191,I191)</f>
      </c>
      <c r="N191">
        <f>=SUM(J191,K191,L191)</f>
      </c>
      <c r="O191">
        <f>=M191*(30)</f>
      </c>
      <c r="P191">
        <f>=N191*(70)</f>
      </c>
      <c r="Q191">
        <f>=(O191+P191)*(60/100)</f>
      </c>
      <c r="R191">
        <v>73</v>
      </c>
      <c r="S191">
        <v>0.989500</v>
      </c>
      <c r="T191">
        <f>=Q191</f>
      </c>
      <c r="U191">
        <f>=R191*(30/100)</f>
      </c>
      <c r="V191">
        <f>=(S191*100)*(10/100)</f>
      </c>
      <c r="W191">
        <f>=SUM(T191,U191,V191)</f>
      </c>
      <c r="X191">
        <v>1</v>
      </c>
      <c r="Y191">
        <v>20</v>
      </c>
      <c r="Z191">
        <f>=W191*0.20</f>
      </c>
      <c r="AA191">
        <v>12</v>
      </c>
      <c r="AB191">
        <v>12</v>
      </c>
      <c r="AC191">
        <v>1.0000000000000000000</v>
      </c>
      <c r="AD191">
        <f>=W191*0.20*AC191</f>
      </c>
      <c r="AE191" t="s">
        <v>35</v>
      </c>
      <c r="AF191" t="s">
        <v>464</v>
      </c>
    </row>
    <row r="192">
      <c r="A192">
        <v>031351</v>
      </c>
      <c r="B192" t="s">
        <v>465</v>
      </c>
      <c r="C192" t="s">
        <v>466</v>
      </c>
      <c r="D192" t="s">
        <v>161</v>
      </c>
      <c r="E192">
        <v>0.367500</v>
      </c>
      <c r="F192">
        <v>0.166666</v>
      </c>
      <c r="G192">
        <v>0.120000</v>
      </c>
      <c r="H192">
        <v>0.150000</v>
      </c>
      <c r="I192">
        <v>0.000000</v>
      </c>
      <c r="J192">
        <v>0.416666</v>
      </c>
      <c r="K192">
        <v>0.225000</v>
      </c>
      <c r="L192">
        <v>0.163333</v>
      </c>
      <c r="M192">
        <f>=SUM(E192,F192,G192,H192,I192)</f>
      </c>
      <c r="N192">
        <f>=SUM(J192,K192,L192)</f>
      </c>
      <c r="O192">
        <f>=M192*(30)</f>
      </c>
      <c r="P192">
        <f>=N192*(70)</f>
      </c>
      <c r="Q192">
        <f>=(O192+P192)*(60/100)</f>
      </c>
      <c r="R192">
        <v>84</v>
      </c>
      <c r="S192">
        <v>0.989500</v>
      </c>
      <c r="T192">
        <f>=Q192</f>
      </c>
      <c r="U192">
        <f>=R192*(30/100)</f>
      </c>
      <c r="V192">
        <f>=(S192*100)*(10/100)</f>
      </c>
      <c r="W192">
        <f>=SUM(T192,U192,V192)</f>
      </c>
      <c r="X192">
        <v>1</v>
      </c>
      <c r="Y192">
        <v>20</v>
      </c>
      <c r="Z192">
        <f>=W192*0.20</f>
      </c>
      <c r="AA192">
        <v>12</v>
      </c>
      <c r="AB192">
        <v>12</v>
      </c>
      <c r="AC192">
        <v>1.0000000000000000000</v>
      </c>
      <c r="AD192">
        <f>=W192*0.20*AC192</f>
      </c>
      <c r="AE192" t="s">
        <v>35</v>
      </c>
      <c r="AF192" t="s">
        <v>162</v>
      </c>
    </row>
    <row r="193">
      <c r="A193">
        <v>000099</v>
      </c>
      <c r="B193" t="s">
        <v>467</v>
      </c>
      <c r="C193" t="s">
        <v>468</v>
      </c>
      <c r="D193" t="s">
        <v>357</v>
      </c>
      <c r="E193">
        <v>0.075000</v>
      </c>
      <c r="F193">
        <v>0.160000</v>
      </c>
      <c r="G193">
        <v>0.150000</v>
      </c>
      <c r="H193">
        <v>0.250000</v>
      </c>
      <c r="I193">
        <v>0.016666</v>
      </c>
      <c r="J193">
        <v>0.500000</v>
      </c>
      <c r="K193">
        <v>0.240000</v>
      </c>
      <c r="L193">
        <v>0.200000</v>
      </c>
      <c r="M193">
        <f>=SUM(E193,F193,G193,H193,I193)</f>
      </c>
      <c r="N193">
        <f>=SUM(J193,K193,L193)</f>
      </c>
      <c r="O193">
        <f>=M193*(30)</f>
      </c>
      <c r="P193">
        <f>=N193*(70)</f>
      </c>
      <c r="Q193">
        <f>=(O193+P193)*(35/100)</f>
      </c>
      <c r="R193">
        <v>75</v>
      </c>
      <c r="S193">
        <v>0.989500</v>
      </c>
      <c r="T193">
        <f>=Q193</f>
      </c>
      <c r="U193">
        <f>=R193*(45/100)</f>
      </c>
      <c r="V193">
        <f>=(S193*100)*(20/100)</f>
      </c>
      <c r="W193">
        <f>=SUM(T193,U193,V193)</f>
      </c>
      <c r="X193">
        <v>1</v>
      </c>
      <c r="Y193">
        <v>20</v>
      </c>
      <c r="Z193">
        <f>=W193*0.20</f>
      </c>
      <c r="AA193">
        <v>12</v>
      </c>
      <c r="AB193">
        <v>12</v>
      </c>
      <c r="AC193">
        <v>1.0000000000000000000</v>
      </c>
      <c r="AD193">
        <f>=W193*0.20*AC193</f>
      </c>
      <c r="AE193" t="s">
        <v>35</v>
      </c>
      <c r="AF193" t="s">
        <v>469</v>
      </c>
    </row>
    <row r="194">
      <c r="A194">
        <v>001470</v>
      </c>
      <c r="B194" t="s">
        <v>348</v>
      </c>
      <c r="C194" t="s">
        <v>470</v>
      </c>
      <c r="D194" t="s">
        <v>429</v>
      </c>
      <c r="E194">
        <v>0.442500</v>
      </c>
      <c r="F194">
        <v>0.120000</v>
      </c>
      <c r="G194">
        <v>0.120000</v>
      </c>
      <c r="H194">
        <v>0.160000</v>
      </c>
      <c r="I194">
        <v>0.000000</v>
      </c>
      <c r="J194">
        <v>0.383333</v>
      </c>
      <c r="K194">
        <v>0.240000</v>
      </c>
      <c r="L194">
        <v>0.200000</v>
      </c>
      <c r="M194">
        <f>=SUM(E194,F194,G194,H194,I194)</f>
      </c>
      <c r="N194">
        <f>=SUM(J194,K194,L194)</f>
      </c>
      <c r="O194">
        <f>=M194*(30)</f>
      </c>
      <c r="P194">
        <f>=N194*(70)</f>
      </c>
      <c r="Q194">
        <f>=(O194+P194)*(60/100)</f>
      </c>
      <c r="R194">
        <v>80</v>
      </c>
      <c r="S194">
        <v>0.989500</v>
      </c>
      <c r="T194">
        <f>=Q194</f>
      </c>
      <c r="U194">
        <f>=R194*(30/100)</f>
      </c>
      <c r="V194">
        <f>=(S194*100)*(10/100)</f>
      </c>
      <c r="W194">
        <f>=SUM(T194,U194,V194)</f>
      </c>
      <c r="X194">
        <v>1</v>
      </c>
      <c r="Y194">
        <v>20</v>
      </c>
      <c r="Z194">
        <f>=W194*0.20</f>
      </c>
      <c r="AA194">
        <v>12</v>
      </c>
      <c r="AB194">
        <v>12</v>
      </c>
      <c r="AC194">
        <v>1.0000000000000000000</v>
      </c>
      <c r="AD194">
        <f>=W194*0.20*AC194</f>
      </c>
      <c r="AE194" t="s">
        <v>35</v>
      </c>
      <c r="AF194" t="s">
        <v>471</v>
      </c>
    </row>
    <row r="195">
      <c r="A195">
        <v>001901</v>
      </c>
      <c r="B195" t="s">
        <v>424</v>
      </c>
      <c r="C195" t="s">
        <v>472</v>
      </c>
      <c r="D195" t="s">
        <v>277</v>
      </c>
      <c r="E195">
        <v>0.150000</v>
      </c>
      <c r="F195">
        <v>0.166666</v>
      </c>
      <c r="G195">
        <v>0.150000</v>
      </c>
      <c r="H195">
        <v>0.200000</v>
      </c>
      <c r="I195">
        <v>0.000000</v>
      </c>
      <c r="J195">
        <v>0.450000</v>
      </c>
      <c r="K195">
        <v>0.270000</v>
      </c>
      <c r="L195">
        <v>0.180000</v>
      </c>
      <c r="M195">
        <f>=SUM(E195,F195,G195,H195,I195)</f>
      </c>
      <c r="N195">
        <f>=SUM(J195,K195,L195)</f>
      </c>
      <c r="O195">
        <f>=M195*(30)</f>
      </c>
      <c r="P195">
        <f>=N195*(70)</f>
      </c>
      <c r="Q195">
        <f>=(O195+P195)*(60/100)</f>
      </c>
      <c r="R195">
        <v>80</v>
      </c>
      <c r="S195">
        <v>0.989500</v>
      </c>
      <c r="T195">
        <f>=Q195</f>
      </c>
      <c r="U195">
        <f>=R195*(30/100)</f>
      </c>
      <c r="V195">
        <f>=(S195*100)*(10/100)</f>
      </c>
      <c r="W195">
        <f>=SUM(T195,U195,V195)</f>
      </c>
      <c r="X195">
        <v>1</v>
      </c>
      <c r="Y195">
        <v>20</v>
      </c>
      <c r="Z195">
        <f>=W195*0.20</f>
      </c>
      <c r="AA195">
        <v>6</v>
      </c>
      <c r="AB195">
        <v>12</v>
      </c>
      <c r="AC195">
        <v>0.5000000000000000000</v>
      </c>
      <c r="AD195">
        <f>=W195*0.20*AC195</f>
      </c>
      <c r="AE195" t="s">
        <v>35</v>
      </c>
      <c r="AF195" t="s">
        <v>278</v>
      </c>
    </row>
    <row r="196">
      <c r="A196">
        <v>031022</v>
      </c>
      <c r="B196" t="s">
        <v>473</v>
      </c>
      <c r="C196" t="s">
        <v>474</v>
      </c>
      <c r="D196" t="s">
        <v>273</v>
      </c>
      <c r="E196">
        <v>0.202500</v>
      </c>
      <c r="F196">
        <v>0.170000</v>
      </c>
      <c r="G196">
        <v>0.147500</v>
      </c>
      <c r="H196">
        <v>0.190000</v>
      </c>
      <c r="I196">
        <v>0.000000</v>
      </c>
      <c r="J196">
        <v>0.458333</v>
      </c>
      <c r="K196">
        <v>0.290000</v>
      </c>
      <c r="L196">
        <v>0.180000</v>
      </c>
      <c r="M196">
        <f>=SUM(E196,F196,G196,H196,I196)</f>
      </c>
      <c r="N196">
        <f>=SUM(J196,K196,L196)</f>
      </c>
      <c r="O196">
        <f>=M196*(30)</f>
      </c>
      <c r="P196">
        <f>=N196*(70)</f>
      </c>
      <c r="Q196">
        <f>=(O196+P196)*(60/100)</f>
      </c>
      <c r="R196">
        <v>73</v>
      </c>
      <c r="S196">
        <v>0.989500</v>
      </c>
      <c r="T196">
        <f>=Q196</f>
      </c>
      <c r="U196">
        <f>=R196*(30/100)</f>
      </c>
      <c r="V196">
        <f>=(S196*100)*(10/100)</f>
      </c>
      <c r="W196">
        <f>=SUM(T196,U196,V196)</f>
      </c>
      <c r="X196">
        <v>1</v>
      </c>
      <c r="Y196">
        <v>20</v>
      </c>
      <c r="Z196">
        <f>=W196*0.20</f>
      </c>
      <c r="AA196">
        <v>12</v>
      </c>
      <c r="AB196">
        <v>12</v>
      </c>
      <c r="AC196">
        <v>1.0000000000000000000</v>
      </c>
      <c r="AD196">
        <f>=W196*0.20*AC196</f>
      </c>
      <c r="AE196" t="s">
        <v>35</v>
      </c>
      <c r="AF196" t="s">
        <v>274</v>
      </c>
    </row>
    <row r="197">
      <c r="A197">
        <v>001339</v>
      </c>
      <c r="B197" t="s">
        <v>475</v>
      </c>
      <c r="C197" t="s">
        <v>476</v>
      </c>
      <c r="D197" t="s">
        <v>457</v>
      </c>
      <c r="E197">
        <v>0.105000</v>
      </c>
      <c r="F197">
        <v>0.156666</v>
      </c>
      <c r="G197">
        <v>0.150000</v>
      </c>
      <c r="H197">
        <v>0.190000</v>
      </c>
      <c r="I197">
        <v>0.000000</v>
      </c>
      <c r="J197">
        <v>0.491666</v>
      </c>
      <c r="K197">
        <v>0.290000</v>
      </c>
      <c r="L197">
        <v>0.163333</v>
      </c>
      <c r="M197">
        <f>=SUM(E197,F197,G197,H197,I197)</f>
      </c>
      <c r="N197">
        <f>=SUM(J197,K197,L197)</f>
      </c>
      <c r="O197">
        <f>=M197*(30)</f>
      </c>
      <c r="P197">
        <f>=N197*(70)</f>
      </c>
      <c r="Q197">
        <f>=(O197+P197)*(60/100)</f>
      </c>
      <c r="R197">
        <v>78</v>
      </c>
      <c r="S197">
        <v>0.989500</v>
      </c>
      <c r="T197">
        <f>=Q197</f>
      </c>
      <c r="U197">
        <f>=R197*(30/100)</f>
      </c>
      <c r="V197">
        <f>=(S197*100)*(10/100)</f>
      </c>
      <c r="W197">
        <f>=SUM(T197,U197,V197)</f>
      </c>
      <c r="X197">
        <v>1</v>
      </c>
      <c r="Y197">
        <v>20</v>
      </c>
      <c r="Z197">
        <f>=W197*0.20</f>
      </c>
      <c r="AA197">
        <v>12</v>
      </c>
      <c r="AB197">
        <v>12</v>
      </c>
      <c r="AC197">
        <v>1.0000000000000000000</v>
      </c>
      <c r="AD197">
        <f>=W197*0.20*AC197</f>
      </c>
      <c r="AE197" t="s">
        <v>35</v>
      </c>
      <c r="AF197" t="s">
        <v>458</v>
      </c>
    </row>
    <row r="198">
      <c r="A198">
        <v>000895</v>
      </c>
      <c r="B198" t="s">
        <v>477</v>
      </c>
      <c r="C198" t="s">
        <v>478</v>
      </c>
      <c r="D198" t="s">
        <v>421</v>
      </c>
      <c r="E198">
        <v>0.217500</v>
      </c>
      <c r="F198">
        <v>0.180000</v>
      </c>
      <c r="G198">
        <v>0.145000</v>
      </c>
      <c r="H198">
        <v>0.186666</v>
      </c>
      <c r="I198">
        <v>0.000000</v>
      </c>
      <c r="J198">
        <v>0.500000</v>
      </c>
      <c r="K198">
        <v>0.260000</v>
      </c>
      <c r="L198">
        <v>0.173333</v>
      </c>
      <c r="M198">
        <f>=SUM(E198,F198,G198,H198,I198)</f>
      </c>
      <c r="N198">
        <f>=SUM(J198,K198,L198)</f>
      </c>
      <c r="O198">
        <f>=M198*(30)</f>
      </c>
      <c r="P198">
        <f>=N198*(70)</f>
      </c>
      <c r="Q198">
        <f>=(O198+P198)*(60/100)</f>
      </c>
      <c r="R198">
        <v>72</v>
      </c>
      <c r="S198">
        <v>0.989500</v>
      </c>
      <c r="T198">
        <f>=Q198</f>
      </c>
      <c r="U198">
        <f>=R198*(30/100)</f>
      </c>
      <c r="V198">
        <f>=(S198*100)*(10/100)</f>
      </c>
      <c r="W198">
        <f>=SUM(T198,U198,V198)</f>
      </c>
      <c r="X198">
        <v>1</v>
      </c>
      <c r="Y198">
        <v>20</v>
      </c>
      <c r="Z198">
        <f>=W198*0.20</f>
      </c>
      <c r="AA198">
        <v>12</v>
      </c>
      <c r="AB198">
        <v>12</v>
      </c>
      <c r="AC198">
        <v>1.0000000000000000000</v>
      </c>
      <c r="AD198">
        <f>=W198*0.20*AC198</f>
      </c>
      <c r="AE198" t="s">
        <v>35</v>
      </c>
      <c r="AF198" t="s">
        <v>422</v>
      </c>
    </row>
    <row r="199">
      <c r="A199">
        <v>001559</v>
      </c>
      <c r="B199" t="s">
        <v>136</v>
      </c>
      <c r="C199" t="s">
        <v>479</v>
      </c>
      <c r="D199" t="s">
        <v>132</v>
      </c>
      <c r="E199">
        <v>0.300000</v>
      </c>
      <c r="F199">
        <v>0.163333</v>
      </c>
      <c r="G199">
        <v>0.122500</v>
      </c>
      <c r="H199">
        <v>0.170000</v>
      </c>
      <c r="I199">
        <v>0.000000</v>
      </c>
      <c r="J199">
        <v>0.441666</v>
      </c>
      <c r="K199">
        <v>0.260000</v>
      </c>
      <c r="L199">
        <v>0.163333</v>
      </c>
      <c r="M199">
        <f>=SUM(E199,F199,G199,H199,I199)</f>
      </c>
      <c r="N199">
        <f>=SUM(J199,K199,L199)</f>
      </c>
      <c r="O199">
        <f>=M199*(30)</f>
      </c>
      <c r="P199">
        <f>=N199*(70)</f>
      </c>
      <c r="Q199">
        <f>=(O199+P199)*(60/100)</f>
      </c>
      <c r="R199">
        <v>80</v>
      </c>
      <c r="S199">
        <v>0.989500</v>
      </c>
      <c r="T199">
        <f>=Q199</f>
      </c>
      <c r="U199">
        <f>=R199*(30/100)</f>
      </c>
      <c r="V199">
        <f>=(S199*100)*(10/100)</f>
      </c>
      <c r="W199">
        <f>=SUM(T199,U199,V199)</f>
      </c>
      <c r="X199">
        <v>1</v>
      </c>
      <c r="Y199">
        <v>20</v>
      </c>
      <c r="Z199">
        <f>=W199*0.20</f>
      </c>
      <c r="AA199">
        <v>12</v>
      </c>
      <c r="AB199">
        <v>12</v>
      </c>
      <c r="AC199">
        <v>1.0000000000000000000</v>
      </c>
      <c r="AD199">
        <f>=W199*0.20*AC199</f>
      </c>
      <c r="AE199" t="s">
        <v>35</v>
      </c>
      <c r="AF199" t="s">
        <v>133</v>
      </c>
    </row>
    <row r="200">
      <c r="A200">
        <v>001413</v>
      </c>
      <c r="B200" t="s">
        <v>480</v>
      </c>
      <c r="C200" t="s">
        <v>481</v>
      </c>
      <c r="D200" t="s">
        <v>238</v>
      </c>
      <c r="E200">
        <v>0.082500</v>
      </c>
      <c r="F200">
        <v>0.166666</v>
      </c>
      <c r="G200">
        <v>0.142500</v>
      </c>
      <c r="H200">
        <v>0.193333</v>
      </c>
      <c r="I200">
        <v>0.000000</v>
      </c>
      <c r="J200">
        <v>0.466666</v>
      </c>
      <c r="K200">
        <v>0.285000</v>
      </c>
      <c r="L200">
        <v>0.186666</v>
      </c>
      <c r="M200">
        <f>=SUM(E200,F200,G200,H200,I200)</f>
      </c>
      <c r="N200">
        <f>=SUM(J200,K200,L200)</f>
      </c>
      <c r="O200">
        <f>=M200*(30)</f>
      </c>
      <c r="P200">
        <f>=N200*(70)</f>
      </c>
      <c r="Q200">
        <f>=(O200+P200)*(60/100)</f>
      </c>
      <c r="R200">
        <v>80</v>
      </c>
      <c r="S200">
        <v>0.989500</v>
      </c>
      <c r="T200">
        <f>=Q200</f>
      </c>
      <c r="U200">
        <f>=R200*(30/100)</f>
      </c>
      <c r="V200">
        <f>=(S200*100)*(10/100)</f>
      </c>
      <c r="W200">
        <f>=SUM(T200,U200,V200)</f>
      </c>
      <c r="X200">
        <v>1</v>
      </c>
      <c r="Y200">
        <v>20</v>
      </c>
      <c r="Z200">
        <f>=W200*0.20</f>
      </c>
      <c r="AA200">
        <v>12</v>
      </c>
      <c r="AB200">
        <v>12</v>
      </c>
      <c r="AC200">
        <v>1.0000000000000000000</v>
      </c>
      <c r="AD200">
        <f>=W200*0.20*AC200</f>
      </c>
      <c r="AE200" t="s">
        <v>35</v>
      </c>
      <c r="AF200" t="s">
        <v>239</v>
      </c>
    </row>
    <row r="201">
      <c r="A201">
        <v>001308</v>
      </c>
      <c r="B201" t="s">
        <v>482</v>
      </c>
      <c r="C201" t="s">
        <v>483</v>
      </c>
      <c r="D201" t="s">
        <v>165</v>
      </c>
      <c r="E201">
        <v>0.420000</v>
      </c>
      <c r="F201">
        <v>0.153333</v>
      </c>
      <c r="G201">
        <v>0.125000</v>
      </c>
      <c r="H201">
        <v>0.163333</v>
      </c>
      <c r="I201">
        <v>0.000000</v>
      </c>
      <c r="J201">
        <v>0.416666</v>
      </c>
      <c r="K201">
        <v>0.240000</v>
      </c>
      <c r="L201">
        <v>0.163333</v>
      </c>
      <c r="M201">
        <f>=SUM(E201,F201,G201,H201,I201)</f>
      </c>
      <c r="N201">
        <f>=SUM(J201,K201,L201)</f>
      </c>
      <c r="O201">
        <f>=M201*(30)</f>
      </c>
      <c r="P201">
        <f>=N201*(70)</f>
      </c>
      <c r="Q201">
        <f>=(O201+P201)*(60/100)</f>
      </c>
      <c r="R201">
        <v>80</v>
      </c>
      <c r="S201">
        <v>0.989500</v>
      </c>
      <c r="T201">
        <f>=Q201</f>
      </c>
      <c r="U201">
        <f>=R201*(30/100)</f>
      </c>
      <c r="V201">
        <f>=(S201*100)*(10/100)</f>
      </c>
      <c r="W201">
        <f>=SUM(T201,U201,V201)</f>
      </c>
      <c r="X201">
        <v>1</v>
      </c>
      <c r="Y201">
        <v>20</v>
      </c>
      <c r="Z201">
        <f>=W201*0.20</f>
      </c>
      <c r="AA201">
        <v>12</v>
      </c>
      <c r="AB201">
        <v>12</v>
      </c>
      <c r="AC201">
        <v>1.0000000000000000000</v>
      </c>
      <c r="AD201">
        <f>=W201*0.20*AC201</f>
      </c>
      <c r="AE201" t="s">
        <v>35</v>
      </c>
      <c r="AF201" t="s">
        <v>166</v>
      </c>
    </row>
    <row r="202">
      <c r="A202">
        <v>001498</v>
      </c>
      <c r="B202" t="s">
        <v>484</v>
      </c>
      <c r="C202" t="s">
        <v>485</v>
      </c>
      <c r="D202" t="s">
        <v>132</v>
      </c>
      <c r="E202">
        <v>0.352500</v>
      </c>
      <c r="F202">
        <v>0.163333</v>
      </c>
      <c r="G202">
        <v>0.112500</v>
      </c>
      <c r="H202">
        <v>0.183333</v>
      </c>
      <c r="I202">
        <v>0.000000</v>
      </c>
      <c r="J202">
        <v>0.425000</v>
      </c>
      <c r="K202">
        <v>0.240000</v>
      </c>
      <c r="L202">
        <v>0.176666</v>
      </c>
      <c r="M202">
        <f>=SUM(E202,F202,G202,H202,I202)</f>
      </c>
      <c r="N202">
        <f>=SUM(J202,K202,L202)</f>
      </c>
      <c r="O202">
        <f>=M202*(30)</f>
      </c>
      <c r="P202">
        <f>=N202*(70)</f>
      </c>
      <c r="Q202">
        <f>=(O202+P202)*(60/100)</f>
      </c>
      <c r="R202">
        <v>80</v>
      </c>
      <c r="S202">
        <v>0.989500</v>
      </c>
      <c r="T202">
        <f>=Q202</f>
      </c>
      <c r="U202">
        <f>=R202*(30/100)</f>
      </c>
      <c r="V202">
        <f>=(S202*100)*(10/100)</f>
      </c>
      <c r="W202">
        <f>=SUM(T202,U202,V202)</f>
      </c>
      <c r="X202">
        <v>1</v>
      </c>
      <c r="Y202">
        <v>20</v>
      </c>
      <c r="Z202">
        <f>=W202*0.20</f>
      </c>
      <c r="AA202">
        <v>12</v>
      </c>
      <c r="AB202">
        <v>12</v>
      </c>
      <c r="AC202">
        <v>1.0000000000000000000</v>
      </c>
      <c r="AD202">
        <f>=W202*0.20*AC202</f>
      </c>
      <c r="AE202" t="s">
        <v>35</v>
      </c>
      <c r="AF202" t="s">
        <v>133</v>
      </c>
    </row>
    <row r="203">
      <c r="A203">
        <v>030898</v>
      </c>
      <c r="B203" t="s">
        <v>486</v>
      </c>
      <c r="C203" t="s">
        <v>487</v>
      </c>
      <c r="D203" t="s">
        <v>244</v>
      </c>
      <c r="E203">
        <v>0.187500</v>
      </c>
      <c r="F203">
        <v>0.160000</v>
      </c>
      <c r="G203">
        <v>0.150000</v>
      </c>
      <c r="H203">
        <v>0.193333</v>
      </c>
      <c r="I203">
        <v>0.000000</v>
      </c>
      <c r="J203">
        <v>0.483333</v>
      </c>
      <c r="K203">
        <v>0.290000</v>
      </c>
      <c r="L203">
        <v>0.163333</v>
      </c>
      <c r="M203">
        <f>=SUM(E203,F203,G203,H203,I203)</f>
      </c>
      <c r="N203">
        <f>=SUM(J203,K203,L203)</f>
      </c>
      <c r="O203">
        <f>=M203*(30)</f>
      </c>
      <c r="P203">
        <f>=N203*(70)</f>
      </c>
      <c r="Q203">
        <f>=(O203+P203)*(60/100)</f>
      </c>
      <c r="R203">
        <v>74</v>
      </c>
      <c r="S203">
        <v>0.989500</v>
      </c>
      <c r="T203">
        <f>=Q203</f>
      </c>
      <c r="U203">
        <f>=R203*(30/100)</f>
      </c>
      <c r="V203">
        <f>=(S203*100)*(10/100)</f>
      </c>
      <c r="W203">
        <f>=SUM(T203,U203,V203)</f>
      </c>
      <c r="X203">
        <v>1</v>
      </c>
      <c r="Y203">
        <v>20</v>
      </c>
      <c r="Z203">
        <f>=W203*0.20</f>
      </c>
      <c r="AA203">
        <v>12</v>
      </c>
      <c r="AB203">
        <v>12</v>
      </c>
      <c r="AC203">
        <v>1.0000000000000000000</v>
      </c>
      <c r="AD203">
        <f>=W203*0.20*AC203</f>
      </c>
      <c r="AE203" t="s">
        <v>35</v>
      </c>
      <c r="AF203" t="s">
        <v>245</v>
      </c>
    </row>
    <row r="204">
      <c r="A204">
        <v>031301</v>
      </c>
      <c r="B204" t="s">
        <v>488</v>
      </c>
      <c r="C204" t="s">
        <v>489</v>
      </c>
      <c r="D204" t="s">
        <v>463</v>
      </c>
      <c r="E204">
        <v>0.450000</v>
      </c>
      <c r="F204">
        <v>0.176666</v>
      </c>
      <c r="G204">
        <v>0.132500</v>
      </c>
      <c r="H204">
        <v>0.173333</v>
      </c>
      <c r="I204">
        <v>0.000000</v>
      </c>
      <c r="J204">
        <v>0.425000</v>
      </c>
      <c r="K204">
        <v>0.250000</v>
      </c>
      <c r="L204">
        <v>0.163333</v>
      </c>
      <c r="M204">
        <f>=SUM(E204,F204,G204,H204,I204)</f>
      </c>
      <c r="N204">
        <f>=SUM(J204,K204,L204)</f>
      </c>
      <c r="O204">
        <f>=M204*(30)</f>
      </c>
      <c r="P204">
        <f>=N204*(70)</f>
      </c>
      <c r="Q204">
        <f>=(O204+P204)*(60/100)</f>
      </c>
      <c r="R204">
        <v>73</v>
      </c>
      <c r="S204">
        <v>0.989500</v>
      </c>
      <c r="T204">
        <f>=Q204</f>
      </c>
      <c r="U204">
        <f>=R204*(30/100)</f>
      </c>
      <c r="V204">
        <f>=(S204*100)*(10/100)</f>
      </c>
      <c r="W204">
        <f>=SUM(T204,U204,V204)</f>
      </c>
      <c r="X204">
        <v>1</v>
      </c>
      <c r="Y204">
        <v>20</v>
      </c>
      <c r="Z204">
        <f>=W204*0.20</f>
      </c>
      <c r="AA204">
        <v>12</v>
      </c>
      <c r="AB204">
        <v>12</v>
      </c>
      <c r="AC204">
        <v>1.0000000000000000000</v>
      </c>
      <c r="AD204">
        <f>=W204*0.20*AC204</f>
      </c>
      <c r="AE204" t="s">
        <v>35</v>
      </c>
      <c r="AF204" t="s">
        <v>490</v>
      </c>
    </row>
    <row r="205">
      <c r="A205">
        <v>031497</v>
      </c>
      <c r="B205" t="s">
        <v>491</v>
      </c>
      <c r="C205" t="s">
        <v>492</v>
      </c>
      <c r="D205" t="s">
        <v>434</v>
      </c>
      <c r="E205">
        <v>0.371250</v>
      </c>
      <c r="F205">
        <v>0.160000</v>
      </c>
      <c r="G205">
        <v>0.123750</v>
      </c>
      <c r="H205">
        <v>0.185000</v>
      </c>
      <c r="I205">
        <v>0.000000</v>
      </c>
      <c r="J205">
        <v>0.375000</v>
      </c>
      <c r="K205">
        <v>0.240000</v>
      </c>
      <c r="L205">
        <v>0.160000</v>
      </c>
      <c r="M205">
        <f>=SUM(E205,F205,G205,H205,I205)</f>
      </c>
      <c r="N205">
        <f>=SUM(J205,K205,L205)</f>
      </c>
      <c r="O205">
        <f>=M205*(30)</f>
      </c>
      <c r="P205">
        <f>=N205*(70)</f>
      </c>
      <c r="Q205">
        <f>=(O205+P205)*(60/100)</f>
      </c>
      <c r="R205">
        <v>88</v>
      </c>
      <c r="S205">
        <v>0.989500</v>
      </c>
      <c r="T205">
        <f>=Q205</f>
      </c>
      <c r="U205">
        <f>=R205*(30/100)</f>
      </c>
      <c r="V205">
        <f>=(S205*100)*(10/100)</f>
      </c>
      <c r="W205">
        <f>=SUM(T205,U205,V205)</f>
      </c>
      <c r="X205">
        <v>1</v>
      </c>
      <c r="Y205">
        <v>20</v>
      </c>
      <c r="Z205">
        <f>=W205*0.20</f>
      </c>
      <c r="AA205">
        <v>8</v>
      </c>
      <c r="AB205">
        <v>12</v>
      </c>
      <c r="AC205">
        <v>0.6666666666666666666</v>
      </c>
      <c r="AD205">
        <f>=W205*0.20*AC205</f>
      </c>
      <c r="AE205" t="s">
        <v>35</v>
      </c>
      <c r="AF205" t="s">
        <v>435</v>
      </c>
    </row>
    <row r="206">
      <c r="A206">
        <v>001313</v>
      </c>
      <c r="B206" t="s">
        <v>493</v>
      </c>
      <c r="C206" t="s">
        <v>494</v>
      </c>
      <c r="D206" t="s">
        <v>326</v>
      </c>
      <c r="E206">
        <v>0.000000</v>
      </c>
      <c r="F206">
        <v>0.193333</v>
      </c>
      <c r="G206">
        <v>0.147500</v>
      </c>
      <c r="H206">
        <v>0.200000</v>
      </c>
      <c r="I206">
        <v>0.000000</v>
      </c>
      <c r="J206">
        <v>0.500000</v>
      </c>
      <c r="K206">
        <v>0.300000</v>
      </c>
      <c r="L206">
        <v>0.176666</v>
      </c>
      <c r="M206">
        <f>=SUM(E206,F206,G206,H206,I206)</f>
      </c>
      <c r="N206">
        <f>=SUM(J206,K206,L206)</f>
      </c>
      <c r="O206">
        <f>=M206*(30)</f>
      </c>
      <c r="P206">
        <f>=N206*(70)</f>
      </c>
      <c r="Q206">
        <f>=(O206+P206)*(60/100)</f>
      </c>
      <c r="R206">
        <v>78</v>
      </c>
      <c r="S206">
        <v>0.989500</v>
      </c>
      <c r="T206">
        <f>=Q206</f>
      </c>
      <c r="U206">
        <f>=R206*(30/100)</f>
      </c>
      <c r="V206">
        <f>=(S206*100)*(10/100)</f>
      </c>
      <c r="W206">
        <f>=SUM(T206,U206,V206)</f>
      </c>
      <c r="X206">
        <v>1</v>
      </c>
      <c r="Y206">
        <v>20</v>
      </c>
      <c r="Z206">
        <f>=W206*0.20</f>
      </c>
      <c r="AA206">
        <v>12</v>
      </c>
      <c r="AB206">
        <v>12</v>
      </c>
      <c r="AC206">
        <v>1.0000000000000000000</v>
      </c>
      <c r="AD206">
        <f>=W206*0.20*AC206</f>
      </c>
      <c r="AE206" t="s">
        <v>35</v>
      </c>
      <c r="AF206" t="s">
        <v>327</v>
      </c>
    </row>
    <row r="207">
      <c r="A207">
        <v>001772</v>
      </c>
      <c r="B207" t="s">
        <v>495</v>
      </c>
      <c r="C207" t="s">
        <v>496</v>
      </c>
      <c r="D207" t="s">
        <v>277</v>
      </c>
      <c r="E207">
        <v>0.397500</v>
      </c>
      <c r="F207">
        <v>0.160000</v>
      </c>
      <c r="G207">
        <v>0.142500</v>
      </c>
      <c r="H207">
        <v>0.190000</v>
      </c>
      <c r="I207">
        <v>0.000000</v>
      </c>
      <c r="J207">
        <v>0.416666</v>
      </c>
      <c r="K207">
        <v>0.230000</v>
      </c>
      <c r="L207">
        <v>0.166666</v>
      </c>
      <c r="M207">
        <f>=SUM(E207,F207,G207,H207,I207)</f>
      </c>
      <c r="N207">
        <f>=SUM(J207,K207,L207)</f>
      </c>
      <c r="O207">
        <f>=M207*(30)</f>
      </c>
      <c r="P207">
        <f>=N207*(70)</f>
      </c>
      <c r="Q207">
        <f>=(O207+P207)*(60/100)</f>
      </c>
      <c r="R207">
        <v>80</v>
      </c>
      <c r="S207">
        <v>0.989500</v>
      </c>
      <c r="T207">
        <f>=Q207</f>
      </c>
      <c r="U207">
        <f>=R207*(30/100)</f>
      </c>
      <c r="V207">
        <f>=(S207*100)*(10/100)</f>
      </c>
      <c r="W207">
        <f>=SUM(T207,U207,V207)</f>
      </c>
      <c r="X207">
        <v>1</v>
      </c>
      <c r="Y207">
        <v>20</v>
      </c>
      <c r="Z207">
        <f>=W207*0.20</f>
      </c>
      <c r="AA207">
        <v>12</v>
      </c>
      <c r="AB207">
        <v>12</v>
      </c>
      <c r="AC207">
        <v>1.0000000000000000000</v>
      </c>
      <c r="AD207">
        <f>=W207*0.20*AC207</f>
      </c>
      <c r="AE207" t="s">
        <v>35</v>
      </c>
      <c r="AF207" t="s">
        <v>278</v>
      </c>
    </row>
    <row r="208">
      <c r="A208">
        <v>000644</v>
      </c>
      <c r="B208" t="s">
        <v>497</v>
      </c>
      <c r="C208" t="s">
        <v>498</v>
      </c>
      <c r="D208" t="s">
        <v>362</v>
      </c>
      <c r="E208">
        <v>0.000000</v>
      </c>
      <c r="F208">
        <v>0.186666</v>
      </c>
      <c r="G208">
        <v>0.145000</v>
      </c>
      <c r="H208">
        <v>0.173333</v>
      </c>
      <c r="I208">
        <v>0.000000</v>
      </c>
      <c r="J208">
        <v>0.500000</v>
      </c>
      <c r="K208">
        <v>0.300000</v>
      </c>
      <c r="L208">
        <v>0.196666</v>
      </c>
      <c r="M208">
        <f>=SUM(E208,F208,G208,H208,I208)</f>
      </c>
      <c r="N208">
        <f>=SUM(J208,K208,L208)</f>
      </c>
      <c r="O208">
        <f>=M208*(30)</f>
      </c>
      <c r="P208">
        <f>=N208*(70)</f>
      </c>
      <c r="Q208">
        <f>=(O208+P208)*(60/100)</f>
      </c>
      <c r="R208">
        <v>78</v>
      </c>
      <c r="S208">
        <v>0.989500</v>
      </c>
      <c r="T208">
        <f>=Q208</f>
      </c>
      <c r="U208">
        <f>=R208*(30/100)</f>
      </c>
      <c r="V208">
        <f>=(S208*100)*(10/100)</f>
      </c>
      <c r="W208">
        <f>=SUM(T208,U208,V208)</f>
      </c>
      <c r="X208">
        <v>1</v>
      </c>
      <c r="Y208">
        <v>20</v>
      </c>
      <c r="Z208">
        <f>=W208*0.20</f>
      </c>
      <c r="AA208">
        <v>12</v>
      </c>
      <c r="AB208">
        <v>12</v>
      </c>
      <c r="AC208">
        <v>1.0000000000000000000</v>
      </c>
      <c r="AD208">
        <f>=W208*0.20*AC208</f>
      </c>
      <c r="AE208" t="s">
        <v>35</v>
      </c>
      <c r="AF208" t="s">
        <v>499</v>
      </c>
    </row>
    <row r="209">
      <c r="A209">
        <v>001682</v>
      </c>
      <c r="B209" t="s">
        <v>500</v>
      </c>
      <c r="C209" t="s">
        <v>501</v>
      </c>
      <c r="D209" t="s">
        <v>291</v>
      </c>
      <c r="E209">
        <v>0.390000</v>
      </c>
      <c r="F209">
        <v>0.176666</v>
      </c>
      <c r="G209">
        <v>0.137500</v>
      </c>
      <c r="H209">
        <v>0.193333</v>
      </c>
      <c r="I209">
        <v>0.000000</v>
      </c>
      <c r="J209">
        <v>0.450000</v>
      </c>
      <c r="K209">
        <v>0.240000</v>
      </c>
      <c r="L209">
        <v>0.160000</v>
      </c>
      <c r="M209">
        <f>=SUM(E209,F209,G209,H209,I209)</f>
      </c>
      <c r="N209">
        <f>=SUM(J209,K209,L209)</f>
      </c>
      <c r="O209">
        <f>=M209*(30)</f>
      </c>
      <c r="P209">
        <f>=N209*(70)</f>
      </c>
      <c r="Q209">
        <f>=(O209+P209)*(60/100)</f>
      </c>
      <c r="R209">
        <v>75</v>
      </c>
      <c r="S209">
        <v>0.989500</v>
      </c>
      <c r="T209">
        <f>=Q209</f>
      </c>
      <c r="U209">
        <f>=R209*(30/100)</f>
      </c>
      <c r="V209">
        <f>=(S209*100)*(10/100)</f>
      </c>
      <c r="W209">
        <f>=SUM(T209,U209,V209)</f>
      </c>
      <c r="X209">
        <v>1</v>
      </c>
      <c r="Y209">
        <v>20</v>
      </c>
      <c r="Z209">
        <f>=W209*0.20</f>
      </c>
      <c r="AA209">
        <v>12</v>
      </c>
      <c r="AB209">
        <v>12</v>
      </c>
      <c r="AC209">
        <v>1.0000000000000000000</v>
      </c>
      <c r="AD209">
        <f>=W209*0.20*AC209</f>
      </c>
      <c r="AE209" t="s">
        <v>35</v>
      </c>
      <c r="AF209" t="s">
        <v>292</v>
      </c>
    </row>
    <row r="210">
      <c r="A210">
        <v>000977</v>
      </c>
      <c r="B210" t="s">
        <v>502</v>
      </c>
      <c r="C210" t="s">
        <v>503</v>
      </c>
      <c r="D210" t="s">
        <v>457</v>
      </c>
      <c r="E210">
        <v>0.442500</v>
      </c>
      <c r="F210">
        <v>0.160000</v>
      </c>
      <c r="G210">
        <v>0.110000</v>
      </c>
      <c r="H210">
        <v>0.143333</v>
      </c>
      <c r="I210">
        <v>0.000000</v>
      </c>
      <c r="J210">
        <v>0.433333</v>
      </c>
      <c r="K210">
        <v>0.230000</v>
      </c>
      <c r="L210">
        <v>0.183333</v>
      </c>
      <c r="M210">
        <f>=SUM(E210,F210,G210,H210,I210)</f>
      </c>
      <c r="N210">
        <f>=SUM(J210,K210,L210)</f>
      </c>
      <c r="O210">
        <f>=M210*(30)</f>
      </c>
      <c r="P210">
        <f>=N210*(70)</f>
      </c>
      <c r="Q210">
        <f>=(O210+P210)*(60/100)</f>
      </c>
      <c r="R210">
        <v>78</v>
      </c>
      <c r="S210">
        <v>0.989500</v>
      </c>
      <c r="T210">
        <f>=Q210</f>
      </c>
      <c r="U210">
        <f>=R210*(30/100)</f>
      </c>
      <c r="V210">
        <f>=(S210*100)*(10/100)</f>
      </c>
      <c r="W210">
        <f>=SUM(T210,U210,V210)</f>
      </c>
      <c r="X210">
        <v>1</v>
      </c>
      <c r="Y210">
        <v>20</v>
      </c>
      <c r="Z210">
        <f>=W210*0.20</f>
      </c>
      <c r="AA210">
        <v>12</v>
      </c>
      <c r="AB210">
        <v>12</v>
      </c>
      <c r="AC210">
        <v>1.0000000000000000000</v>
      </c>
      <c r="AD210">
        <f>=W210*0.20*AC210</f>
      </c>
      <c r="AE210" t="s">
        <v>35</v>
      </c>
      <c r="AF210" t="s">
        <v>458</v>
      </c>
    </row>
    <row r="211">
      <c r="A211">
        <v>000510</v>
      </c>
      <c r="B211" t="s">
        <v>504</v>
      </c>
      <c r="C211" t="s">
        <v>505</v>
      </c>
      <c r="D211" t="s">
        <v>238</v>
      </c>
      <c r="E211">
        <v>0.165000</v>
      </c>
      <c r="F211">
        <v>0.160000</v>
      </c>
      <c r="G211">
        <v>0.137500</v>
      </c>
      <c r="H211">
        <v>0.200000</v>
      </c>
      <c r="I211">
        <v>0.000000</v>
      </c>
      <c r="J211">
        <v>0.441666</v>
      </c>
      <c r="K211">
        <v>0.275000</v>
      </c>
      <c r="L211">
        <v>0.200000</v>
      </c>
      <c r="M211">
        <f>=SUM(E211,F211,G211,H211,I211)</f>
      </c>
      <c r="N211">
        <f>=SUM(J211,K211,L211)</f>
      </c>
      <c r="O211">
        <f>=M211*(30)</f>
      </c>
      <c r="P211">
        <f>=N211*(70)</f>
      </c>
      <c r="Q211">
        <f>=(O211+P211)*(60/100)</f>
      </c>
      <c r="R211">
        <v>80</v>
      </c>
      <c r="S211">
        <v>0.989500</v>
      </c>
      <c r="T211">
        <f>=Q211</f>
      </c>
      <c r="U211">
        <f>=R211*(30/100)</f>
      </c>
      <c r="V211">
        <f>=(S211*100)*(10/100)</f>
      </c>
      <c r="W211">
        <f>=SUM(T211,U211,V211)</f>
      </c>
      <c r="X211">
        <v>1</v>
      </c>
      <c r="Y211">
        <v>20</v>
      </c>
      <c r="Z211">
        <f>=W211*0.20</f>
      </c>
      <c r="AA211">
        <v>12</v>
      </c>
      <c r="AB211">
        <v>12</v>
      </c>
      <c r="AC211">
        <v>1.0000000000000000000</v>
      </c>
      <c r="AD211">
        <f>=W211*0.20*AC211</f>
      </c>
      <c r="AE211" t="s">
        <v>35</v>
      </c>
      <c r="AF211" t="s">
        <v>506</v>
      </c>
    </row>
    <row r="212">
      <c r="A212">
        <v>031247</v>
      </c>
      <c r="B212" t="s">
        <v>507</v>
      </c>
      <c r="C212" t="s">
        <v>508</v>
      </c>
      <c r="D212" t="s">
        <v>291</v>
      </c>
      <c r="E212">
        <v>0.285000</v>
      </c>
      <c r="F212">
        <v>0.176666</v>
      </c>
      <c r="G212">
        <v>0.145000</v>
      </c>
      <c r="H212">
        <v>0.200000</v>
      </c>
      <c r="I212">
        <v>0.000000</v>
      </c>
      <c r="J212">
        <v>0.466666</v>
      </c>
      <c r="K212">
        <v>0.255000</v>
      </c>
      <c r="L212">
        <v>0.170000</v>
      </c>
      <c r="M212">
        <f>=SUM(E212,F212,G212,H212,I212)</f>
      </c>
      <c r="N212">
        <f>=SUM(J212,K212,L212)</f>
      </c>
      <c r="O212">
        <f>=M212*(30)</f>
      </c>
      <c r="P212">
        <f>=N212*(70)</f>
      </c>
      <c r="Q212">
        <f>=(O212+P212)*(60/100)</f>
      </c>
      <c r="R212">
        <v>75</v>
      </c>
      <c r="S212">
        <v>0.989500</v>
      </c>
      <c r="T212">
        <f>=Q212</f>
      </c>
      <c r="U212">
        <f>=R212*(30/100)</f>
      </c>
      <c r="V212">
        <f>=(S212*100)*(10/100)</f>
      </c>
      <c r="W212">
        <f>=SUM(T212,U212,V212)</f>
      </c>
      <c r="X212">
        <v>1</v>
      </c>
      <c r="Y212">
        <v>20</v>
      </c>
      <c r="Z212">
        <f>=W212*0.20</f>
      </c>
      <c r="AA212">
        <v>12</v>
      </c>
      <c r="AB212">
        <v>12</v>
      </c>
      <c r="AC212">
        <v>1.0000000000000000000</v>
      </c>
      <c r="AD212">
        <f>=W212*0.20*AC212</f>
      </c>
      <c r="AE212" t="s">
        <v>35</v>
      </c>
      <c r="AF212" t="s">
        <v>292</v>
      </c>
    </row>
    <row r="213">
      <c r="A213">
        <v>031550</v>
      </c>
      <c r="B213" t="s">
        <v>305</v>
      </c>
      <c r="C213" t="s">
        <v>509</v>
      </c>
      <c r="D213" t="s">
        <v>463</v>
      </c>
      <c r="E213">
        <v>0.450000</v>
      </c>
      <c r="F213">
        <v>0.160000</v>
      </c>
      <c r="G213">
        <v>0.120000</v>
      </c>
      <c r="H213">
        <v>0.160000</v>
      </c>
      <c r="I213">
        <v>0.000000</v>
      </c>
      <c r="J213">
        <v>0.425000</v>
      </c>
      <c r="K213">
        <v>0.270000</v>
      </c>
      <c r="L213">
        <v>0.180000</v>
      </c>
      <c r="M213">
        <f>=SUM(E213,F213,G213,H213,I213)</f>
      </c>
      <c r="N213">
        <f>=SUM(J213,K213,L213)</f>
      </c>
      <c r="O213">
        <f>=M213*(30)</f>
      </c>
      <c r="P213">
        <f>=N213*(70)</f>
      </c>
      <c r="Q213">
        <f>=(O213+P213)*(60/100)</f>
      </c>
      <c r="R213">
        <v>72</v>
      </c>
      <c r="S213">
        <v>0.989500</v>
      </c>
      <c r="T213">
        <f>=Q213</f>
      </c>
      <c r="U213">
        <f>=R213*(30/100)</f>
      </c>
      <c r="V213">
        <f>=(S213*100)*(10/100)</f>
      </c>
      <c r="W213">
        <f>=SUM(T213,U213,V213)</f>
      </c>
      <c r="X213">
        <v>1</v>
      </c>
      <c r="Y213">
        <v>20</v>
      </c>
      <c r="Z213">
        <f>=W213*0.20</f>
      </c>
      <c r="AA213">
        <v>4</v>
      </c>
      <c r="AB213">
        <v>12</v>
      </c>
      <c r="AC213">
        <v>0.3333333333333333333</v>
      </c>
      <c r="AD213">
        <f>=W213*0.20*AC213</f>
      </c>
      <c r="AE213" t="s">
        <v>35</v>
      </c>
      <c r="AF213" t="s">
        <v>490</v>
      </c>
    </row>
    <row r="214">
      <c r="A214">
        <v>001578</v>
      </c>
      <c r="B214" t="s">
        <v>510</v>
      </c>
      <c r="C214" t="s">
        <v>511</v>
      </c>
      <c r="D214" t="s">
        <v>258</v>
      </c>
      <c r="E214">
        <v>0.082500</v>
      </c>
      <c r="F214">
        <v>0.160000</v>
      </c>
      <c r="G214">
        <v>0.142500</v>
      </c>
      <c r="H214">
        <v>0.183333</v>
      </c>
      <c r="I214">
        <v>0.000000</v>
      </c>
      <c r="J214">
        <v>0.500000</v>
      </c>
      <c r="K214">
        <v>0.300000</v>
      </c>
      <c r="L214">
        <v>0.160000</v>
      </c>
      <c r="M214">
        <f>=SUM(E214,F214,G214,H214,I214)</f>
      </c>
      <c r="N214">
        <f>=SUM(J214,K214,L214)</f>
      </c>
      <c r="O214">
        <f>=M214*(30)</f>
      </c>
      <c r="P214">
        <f>=N214*(70)</f>
      </c>
      <c r="Q214">
        <f>=(O214+P214)*(60/100)</f>
      </c>
      <c r="R214">
        <v>80</v>
      </c>
      <c r="S214">
        <v>0.989500</v>
      </c>
      <c r="T214">
        <f>=Q214</f>
      </c>
      <c r="U214">
        <f>=R214*(30/100)</f>
      </c>
      <c r="V214">
        <f>=(S214*100)*(10/100)</f>
      </c>
      <c r="W214">
        <f>=SUM(T214,U214,V214)</f>
      </c>
      <c r="X214">
        <v>1</v>
      </c>
      <c r="Y214">
        <v>20</v>
      </c>
      <c r="Z214">
        <f>=W214*0.20</f>
      </c>
      <c r="AA214">
        <v>12</v>
      </c>
      <c r="AB214">
        <v>12</v>
      </c>
      <c r="AC214">
        <v>1.0000000000000000000</v>
      </c>
      <c r="AD214">
        <f>=W214*0.20*AC214</f>
      </c>
      <c r="AE214" t="s">
        <v>35</v>
      </c>
      <c r="AF214" t="s">
        <v>259</v>
      </c>
    </row>
    <row r="215">
      <c r="A215">
        <v>031079</v>
      </c>
      <c r="B215" t="s">
        <v>512</v>
      </c>
      <c r="C215" t="s">
        <v>513</v>
      </c>
      <c r="D215" t="s">
        <v>273</v>
      </c>
      <c r="E215">
        <v>0.322500</v>
      </c>
      <c r="F215">
        <v>0.176666</v>
      </c>
      <c r="G215">
        <v>0.137500</v>
      </c>
      <c r="H215">
        <v>0.173333</v>
      </c>
      <c r="I215">
        <v>0.000000</v>
      </c>
      <c r="J215">
        <v>0.458333</v>
      </c>
      <c r="K215">
        <v>0.265000</v>
      </c>
      <c r="L215">
        <v>0.180000</v>
      </c>
      <c r="M215">
        <f>=SUM(E215,F215,G215,H215,I215)</f>
      </c>
      <c r="N215">
        <f>=SUM(J215,K215,L215)</f>
      </c>
      <c r="O215">
        <f>=M215*(30)</f>
      </c>
      <c r="P215">
        <f>=N215*(70)</f>
      </c>
      <c r="Q215">
        <f>=(O215+P215)*(60/100)</f>
      </c>
      <c r="R215">
        <v>73</v>
      </c>
      <c r="S215">
        <v>0.989500</v>
      </c>
      <c r="T215">
        <f>=Q215</f>
      </c>
      <c r="U215">
        <f>=R215*(30/100)</f>
      </c>
      <c r="V215">
        <f>=(S215*100)*(10/100)</f>
      </c>
      <c r="W215">
        <f>=SUM(T215,U215,V215)</f>
      </c>
      <c r="X215">
        <v>1</v>
      </c>
      <c r="Y215">
        <v>20</v>
      </c>
      <c r="Z215">
        <f>=W215*0.20</f>
      </c>
      <c r="AA215">
        <v>12</v>
      </c>
      <c r="AB215">
        <v>12</v>
      </c>
      <c r="AC215">
        <v>1.0000000000000000000</v>
      </c>
      <c r="AD215">
        <f>=W215*0.20*AC215</f>
      </c>
      <c r="AE215" t="s">
        <v>35</v>
      </c>
      <c r="AF215" t="s">
        <v>274</v>
      </c>
    </row>
    <row r="216">
      <c r="A216">
        <v>031495</v>
      </c>
      <c r="B216" t="s">
        <v>514</v>
      </c>
      <c r="C216" t="s">
        <v>515</v>
      </c>
      <c r="D216" t="s">
        <v>434</v>
      </c>
      <c r="E216">
        <v>0.405000</v>
      </c>
      <c r="F216">
        <v>0.120000</v>
      </c>
      <c r="G216">
        <v>0.135000</v>
      </c>
      <c r="H216">
        <v>0.180000</v>
      </c>
      <c r="I216">
        <v>0.000000</v>
      </c>
      <c r="J216">
        <v>0.387500</v>
      </c>
      <c r="K216">
        <v>0.240000</v>
      </c>
      <c r="L216">
        <v>0.160000</v>
      </c>
      <c r="M216">
        <f>=SUM(E216,F216,G216,H216,I216)</f>
      </c>
      <c r="N216">
        <f>=SUM(J216,K216,L216)</f>
      </c>
      <c r="O216">
        <f>=M216*(30)</f>
      </c>
      <c r="P216">
        <f>=N216*(70)</f>
      </c>
      <c r="Q216">
        <f>=(O216+P216)*(60/100)</f>
      </c>
      <c r="R216">
        <v>88</v>
      </c>
      <c r="S216">
        <v>0.989500</v>
      </c>
      <c r="T216">
        <f>=Q216</f>
      </c>
      <c r="U216">
        <f>=R216*(30/100)</f>
      </c>
      <c r="V216">
        <f>=(S216*100)*(10/100)</f>
      </c>
      <c r="W216">
        <f>=SUM(T216,U216,V216)</f>
      </c>
      <c r="X216">
        <v>1</v>
      </c>
      <c r="Y216">
        <v>20</v>
      </c>
      <c r="Z216">
        <f>=W216*0.20</f>
      </c>
      <c r="AA216">
        <v>8</v>
      </c>
      <c r="AB216">
        <v>12</v>
      </c>
      <c r="AC216">
        <v>0.6666666666666666666</v>
      </c>
      <c r="AD216">
        <f>=W216*0.20*AC216</f>
      </c>
      <c r="AE216" t="s">
        <v>35</v>
      </c>
      <c r="AF216" t="s">
        <v>435</v>
      </c>
    </row>
    <row r="217">
      <c r="A217">
        <v>000976</v>
      </c>
      <c r="B217" t="s">
        <v>516</v>
      </c>
      <c r="C217" t="s">
        <v>517</v>
      </c>
      <c r="D217" t="s">
        <v>350</v>
      </c>
      <c r="E217">
        <v>0.000000</v>
      </c>
      <c r="F217">
        <v>0.200000</v>
      </c>
      <c r="G217">
        <v>0.120000</v>
      </c>
      <c r="H217">
        <v>0.160000</v>
      </c>
      <c r="I217">
        <v>0.000000</v>
      </c>
      <c r="J217">
        <v>0.500000</v>
      </c>
      <c r="K217">
        <v>0.300000</v>
      </c>
      <c r="L217">
        <v>0.160000</v>
      </c>
      <c r="M217">
        <f>=SUM(E217,F217,G217,H217,I217)</f>
      </c>
      <c r="N217">
        <f>=SUM(J217,K217,L217)</f>
      </c>
      <c r="O217">
        <f>=M217*(30)</f>
      </c>
      <c r="P217">
        <f>=N217*(70)</f>
      </c>
      <c r="Q217">
        <f>=(O217+P217)*(60/100)</f>
      </c>
      <c r="R217">
        <v>85</v>
      </c>
      <c r="S217">
        <v>0.989500</v>
      </c>
      <c r="T217">
        <f>=Q217</f>
      </c>
      <c r="U217">
        <f>=R217*(30/100)</f>
      </c>
      <c r="V217">
        <f>=(S217*100)*(10/100)</f>
      </c>
      <c r="W217">
        <f>=SUM(T217,U217,V217)</f>
      </c>
      <c r="X217">
        <v>1</v>
      </c>
      <c r="Y217">
        <v>20</v>
      </c>
      <c r="Z217">
        <f>=W217*0.20</f>
      </c>
      <c r="AA217">
        <v>12</v>
      </c>
      <c r="AB217">
        <v>12</v>
      </c>
      <c r="AC217">
        <v>1.0000000000000000000</v>
      </c>
      <c r="AD217">
        <f>=W217*0.20*AC217</f>
      </c>
      <c r="AE217" t="s">
        <v>35</v>
      </c>
      <c r="AF217" t="s">
        <v>351</v>
      </c>
    </row>
    <row r="218">
      <c r="A218">
        <v>000272</v>
      </c>
      <c r="B218" t="s">
        <v>518</v>
      </c>
      <c r="C218" t="s">
        <v>519</v>
      </c>
      <c r="D218" t="s">
        <v>73</v>
      </c>
      <c r="E218">
        <v>0.000000</v>
      </c>
      <c r="F218">
        <v>0.200000</v>
      </c>
      <c r="G218">
        <v>0.135000</v>
      </c>
      <c r="H218">
        <v>0.208333</v>
      </c>
      <c r="I218">
        <v>0.137500</v>
      </c>
      <c r="J218">
        <v>0.500000</v>
      </c>
      <c r="K218">
        <v>0.290000</v>
      </c>
      <c r="L218">
        <v>0.183333</v>
      </c>
      <c r="M218">
        <f>=SUM(E218,F218,G218,H218,I218)</f>
      </c>
      <c r="N218">
        <f>=SUM(J218,K218,L218)</f>
      </c>
      <c r="O218">
        <f>=M218*(30)</f>
      </c>
      <c r="P218">
        <f>=N218*(70)</f>
      </c>
      <c r="Q218">
        <f>=(O218+P218)*(35/100)</f>
      </c>
      <c r="R218">
        <v>75</v>
      </c>
      <c r="S218">
        <v>0.989500</v>
      </c>
      <c r="T218">
        <f>=Q218</f>
      </c>
      <c r="U218">
        <f>=R218*(45/100)</f>
      </c>
      <c r="V218">
        <f>=(S218*100)*(20/100)</f>
      </c>
      <c r="W218">
        <f>=SUM(T218,U218,V218)</f>
      </c>
      <c r="X218">
        <v>1</v>
      </c>
      <c r="Y218">
        <v>20</v>
      </c>
      <c r="Z218">
        <f>=W218*0.20</f>
      </c>
      <c r="AA218">
        <v>12</v>
      </c>
      <c r="AB218">
        <v>12</v>
      </c>
      <c r="AC218">
        <v>1.0000000000000000000</v>
      </c>
      <c r="AD218">
        <f>=W218*0.20*AC218</f>
      </c>
      <c r="AE218" t="s">
        <v>35</v>
      </c>
      <c r="AF218" t="s">
        <v>520</v>
      </c>
    </row>
    <row r="219">
      <c r="A219">
        <v>031087</v>
      </c>
      <c r="B219" t="s">
        <v>521</v>
      </c>
      <c r="C219" t="s">
        <v>522</v>
      </c>
      <c r="D219" t="s">
        <v>244</v>
      </c>
      <c r="E219">
        <v>0.172500</v>
      </c>
      <c r="F219">
        <v>0.160000</v>
      </c>
      <c r="G219">
        <v>0.150000</v>
      </c>
      <c r="H219">
        <v>0.196666</v>
      </c>
      <c r="I219">
        <v>0.000000</v>
      </c>
      <c r="J219">
        <v>0.500000</v>
      </c>
      <c r="K219">
        <v>0.290000</v>
      </c>
      <c r="L219">
        <v>0.173333</v>
      </c>
      <c r="M219">
        <f>=SUM(E219,F219,G219,H219,I219)</f>
      </c>
      <c r="N219">
        <f>=SUM(J219,K219,L219)</f>
      </c>
      <c r="O219">
        <f>=M219*(30)</f>
      </c>
      <c r="P219">
        <f>=N219*(70)</f>
      </c>
      <c r="Q219">
        <f>=(O219+P219)*(60/100)</f>
      </c>
      <c r="R219">
        <v>74</v>
      </c>
      <c r="S219">
        <v>0.989500</v>
      </c>
      <c r="T219">
        <f>=Q219</f>
      </c>
      <c r="U219">
        <f>=R219*(30/100)</f>
      </c>
      <c r="V219">
        <f>=(S219*100)*(10/100)</f>
      </c>
      <c r="W219">
        <f>=SUM(T219,U219,V219)</f>
      </c>
      <c r="X219">
        <v>1</v>
      </c>
      <c r="Y219">
        <v>20</v>
      </c>
      <c r="Z219">
        <f>=W219*0.20</f>
      </c>
      <c r="AA219">
        <v>12</v>
      </c>
      <c r="AB219">
        <v>12</v>
      </c>
      <c r="AC219">
        <v>1.0000000000000000000</v>
      </c>
      <c r="AD219">
        <f>=W219*0.20*AC219</f>
      </c>
      <c r="AE219" t="s">
        <v>35</v>
      </c>
      <c r="AF219" t="s">
        <v>245</v>
      </c>
    </row>
    <row r="220">
      <c r="A220">
        <v>031505</v>
      </c>
      <c r="B220" t="s">
        <v>523</v>
      </c>
      <c r="C220" t="s">
        <v>524</v>
      </c>
      <c r="D220" t="s">
        <v>434</v>
      </c>
      <c r="E220">
        <v>0.218571</v>
      </c>
      <c r="F220">
        <v>0.160000</v>
      </c>
      <c r="G220">
        <v>0.150000</v>
      </c>
      <c r="H220">
        <v>0.160000</v>
      </c>
      <c r="I220">
        <v>0.000000</v>
      </c>
      <c r="J220">
        <v>0.442857</v>
      </c>
      <c r="K220">
        <v>0.257142</v>
      </c>
      <c r="L220">
        <v>0.160000</v>
      </c>
      <c r="M220">
        <f>=SUM(E220,F220,G220,H220,I220)</f>
      </c>
      <c r="N220">
        <f>=SUM(J220,K220,L220)</f>
      </c>
      <c r="O220">
        <f>=M220*(30)</f>
      </c>
      <c r="P220">
        <f>=N220*(70)</f>
      </c>
      <c r="Q220">
        <f>=(O220+P220)*(60/100)</f>
      </c>
      <c r="R220">
        <v>88</v>
      </c>
      <c r="S220">
        <v>0.989500</v>
      </c>
      <c r="T220">
        <f>=Q220</f>
      </c>
      <c r="U220">
        <f>=R220*(30/100)</f>
      </c>
      <c r="V220">
        <f>=(S220*100)*(10/100)</f>
      </c>
      <c r="W220">
        <f>=SUM(T220,U220,V220)</f>
      </c>
      <c r="X220">
        <v>1</v>
      </c>
      <c r="Y220">
        <v>20</v>
      </c>
      <c r="Z220">
        <f>=W220*0.20</f>
      </c>
      <c r="AA220">
        <v>7</v>
      </c>
      <c r="AB220">
        <v>12</v>
      </c>
      <c r="AC220">
        <v>0.5833333333333333333</v>
      </c>
      <c r="AD220">
        <f>=W220*0.20*AC220</f>
      </c>
      <c r="AE220" t="s">
        <v>35</v>
      </c>
      <c r="AF220" t="s">
        <v>435</v>
      </c>
    </row>
    <row r="221">
      <c r="A221">
        <v>001352</v>
      </c>
      <c r="B221" t="s">
        <v>525</v>
      </c>
      <c r="C221" t="s">
        <v>526</v>
      </c>
      <c r="D221" t="s">
        <v>258</v>
      </c>
      <c r="E221">
        <v>0.097500</v>
      </c>
      <c r="F221">
        <v>0.170000</v>
      </c>
      <c r="G221">
        <v>0.142500</v>
      </c>
      <c r="H221">
        <v>0.163333</v>
      </c>
      <c r="I221">
        <v>0.000000</v>
      </c>
      <c r="J221">
        <v>0.500000</v>
      </c>
      <c r="K221">
        <v>0.300000</v>
      </c>
      <c r="L221">
        <v>0.166666</v>
      </c>
      <c r="M221">
        <f>=SUM(E221,F221,G221,H221,I221)</f>
      </c>
      <c r="N221">
        <f>=SUM(J221,K221,L221)</f>
      </c>
      <c r="O221">
        <f>=M221*(30)</f>
      </c>
      <c r="P221">
        <f>=N221*(70)</f>
      </c>
      <c r="Q221">
        <f>=(O221+P221)*(60/100)</f>
      </c>
      <c r="R221">
        <v>80</v>
      </c>
      <c r="S221">
        <v>0.989500</v>
      </c>
      <c r="T221">
        <f>=Q221</f>
      </c>
      <c r="U221">
        <f>=R221*(30/100)</f>
      </c>
      <c r="V221">
        <f>=(S221*100)*(10/100)</f>
      </c>
      <c r="W221">
        <f>=SUM(T221,U221,V221)</f>
      </c>
      <c r="X221">
        <v>1</v>
      </c>
      <c r="Y221">
        <v>20</v>
      </c>
      <c r="Z221">
        <f>=W221*0.20</f>
      </c>
      <c r="AA221">
        <v>12</v>
      </c>
      <c r="AB221">
        <v>12</v>
      </c>
      <c r="AC221">
        <v>1.0000000000000000000</v>
      </c>
      <c r="AD221">
        <f>=W221*0.20*AC221</f>
      </c>
      <c r="AE221" t="s">
        <v>35</v>
      </c>
      <c r="AF221" t="s">
        <v>259</v>
      </c>
    </row>
    <row r="222">
      <c r="A222">
        <v>030299</v>
      </c>
      <c r="B222" t="s">
        <v>527</v>
      </c>
      <c r="C222" t="s">
        <v>528</v>
      </c>
      <c r="D222" t="s">
        <v>179</v>
      </c>
      <c r="E222">
        <v>0.322500</v>
      </c>
      <c r="F222">
        <v>0.143333</v>
      </c>
      <c r="G222">
        <v>0.122500</v>
      </c>
      <c r="H222">
        <v>0.183333</v>
      </c>
      <c r="I222">
        <v>0.000000</v>
      </c>
      <c r="J222">
        <v>0.425000</v>
      </c>
      <c r="K222">
        <v>0.240000</v>
      </c>
      <c r="L222">
        <v>0.190000</v>
      </c>
      <c r="M222">
        <f>=SUM(E222,F222,G222,H222,I222)</f>
      </c>
      <c r="N222">
        <f>=SUM(J222,K222,L222)</f>
      </c>
      <c r="O222">
        <f>=M222*(30)</f>
      </c>
      <c r="P222">
        <f>=N222*(70)</f>
      </c>
      <c r="Q222">
        <f>=(O222+P222)*(60/100)</f>
      </c>
      <c r="R222">
        <v>84</v>
      </c>
      <c r="S222">
        <v>0.989500</v>
      </c>
      <c r="T222">
        <f>=Q222</f>
      </c>
      <c r="U222">
        <f>=R222*(30/100)</f>
      </c>
      <c r="V222">
        <f>=(S222*100)*(10/100)</f>
      </c>
      <c r="W222">
        <f>=SUM(T222,U222,V222)</f>
      </c>
      <c r="X222">
        <v>1</v>
      </c>
      <c r="Y222">
        <v>20</v>
      </c>
      <c r="Z222">
        <f>=W222*0.20</f>
      </c>
      <c r="AA222">
        <v>12</v>
      </c>
      <c r="AB222">
        <v>12</v>
      </c>
      <c r="AC222">
        <v>1.0000000000000000000</v>
      </c>
      <c r="AD222">
        <f>=W222*0.20*AC222</f>
      </c>
      <c r="AE222" t="s">
        <v>35</v>
      </c>
      <c r="AF222" t="s">
        <v>180</v>
      </c>
    </row>
    <row r="223">
      <c r="A223">
        <v>040811</v>
      </c>
      <c r="B223" t="s">
        <v>529</v>
      </c>
      <c r="C223" t="s">
        <v>530</v>
      </c>
      <c r="D223" t="s">
        <v>273</v>
      </c>
      <c r="E223">
        <v>0.210000</v>
      </c>
      <c r="F223">
        <v>0.196666</v>
      </c>
      <c r="G223">
        <v>0.137500</v>
      </c>
      <c r="H223">
        <v>0.166666</v>
      </c>
      <c r="I223">
        <v>0.000000</v>
      </c>
      <c r="J223">
        <v>0.483333</v>
      </c>
      <c r="K223">
        <v>0.285000</v>
      </c>
      <c r="L223">
        <v>0.190000</v>
      </c>
      <c r="M223">
        <f>=SUM(E223,F223,G223,H223,I223)</f>
      </c>
      <c r="N223">
        <f>=SUM(J223,K223,L223)</f>
      </c>
      <c r="O223">
        <f>=M223*(30)</f>
      </c>
      <c r="P223">
        <f>=N223*(70)</f>
      </c>
      <c r="Q223">
        <f>=(O223+P223)*(60/100)</f>
      </c>
      <c r="R223">
        <v>73</v>
      </c>
      <c r="S223">
        <v>0.989500</v>
      </c>
      <c r="T223">
        <f>=Q223</f>
      </c>
      <c r="U223">
        <f>=R223*(30/100)</f>
      </c>
      <c r="V223">
        <f>=(S223*100)*(10/100)</f>
      </c>
      <c r="W223">
        <f>=SUM(T223,U223,V223)</f>
      </c>
      <c r="X223">
        <v>1</v>
      </c>
      <c r="Y223">
        <v>20</v>
      </c>
      <c r="Z223">
        <f>=W223*0.20</f>
      </c>
      <c r="AA223">
        <v>12</v>
      </c>
      <c r="AB223">
        <v>12</v>
      </c>
      <c r="AC223">
        <v>1.0000000000000000000</v>
      </c>
      <c r="AD223">
        <f>=W223*0.20*AC223</f>
      </c>
      <c r="AE223" t="s">
        <v>35</v>
      </c>
      <c r="AF223" t="s">
        <v>274</v>
      </c>
    </row>
    <row r="224">
      <c r="A224">
        <v>001921</v>
      </c>
      <c r="B224" t="s">
        <v>85</v>
      </c>
      <c r="C224" t="s">
        <v>531</v>
      </c>
      <c r="D224" t="s">
        <v>238</v>
      </c>
      <c r="E224">
        <v>0.198000</v>
      </c>
      <c r="F224">
        <v>0.152000</v>
      </c>
      <c r="G224">
        <v>0.150000</v>
      </c>
      <c r="H224">
        <v>0.200000</v>
      </c>
      <c r="I224">
        <v>0.000000</v>
      </c>
      <c r="J224">
        <v>0.460000</v>
      </c>
      <c r="K224">
        <v>0.252000</v>
      </c>
      <c r="L224">
        <v>0.200000</v>
      </c>
      <c r="M224">
        <f>=SUM(E224,F224,G224,H224,I224)</f>
      </c>
      <c r="N224">
        <f>=SUM(J224,K224,L224)</f>
      </c>
      <c r="O224">
        <f>=M224*(30)</f>
      </c>
      <c r="P224">
        <f>=N224*(70)</f>
      </c>
      <c r="Q224">
        <f>=(O224+P224)*(60/100)</f>
      </c>
      <c r="R224">
        <v>80</v>
      </c>
      <c r="S224">
        <v>0.989500</v>
      </c>
      <c r="T224">
        <f>=Q224</f>
      </c>
      <c r="U224">
        <f>=R224*(30/100)</f>
      </c>
      <c r="V224">
        <f>=(S224*100)*(10/100)</f>
      </c>
      <c r="W224">
        <f>=SUM(T224,U224,V224)</f>
      </c>
      <c r="X224">
        <v>1</v>
      </c>
      <c r="Y224">
        <v>20</v>
      </c>
      <c r="Z224">
        <f>=W224*0.20</f>
      </c>
      <c r="AA224">
        <v>5</v>
      </c>
      <c r="AB224">
        <v>12</v>
      </c>
      <c r="AC224">
        <v>0.4166666666666666666</v>
      </c>
      <c r="AD224">
        <f>=W224*0.20*AC224</f>
      </c>
      <c r="AE224" t="s">
        <v>35</v>
      </c>
      <c r="AF224" t="s">
        <v>239</v>
      </c>
    </row>
    <row r="225">
      <c r="A225">
        <v>001199</v>
      </c>
      <c r="B225" t="s">
        <v>532</v>
      </c>
      <c r="C225" t="s">
        <v>533</v>
      </c>
      <c r="D225" t="s">
        <v>165</v>
      </c>
      <c r="E225">
        <v>0.000000</v>
      </c>
      <c r="F225">
        <v>0.160000</v>
      </c>
      <c r="G225">
        <v>0.150000</v>
      </c>
      <c r="H225">
        <v>0.200000</v>
      </c>
      <c r="I225">
        <v>0.000000</v>
      </c>
      <c r="J225">
        <v>0.500000</v>
      </c>
      <c r="K225">
        <v>0.300000</v>
      </c>
      <c r="L225">
        <v>0.200000</v>
      </c>
      <c r="M225">
        <f>=SUM(E225,F225,G225,H225,I225)</f>
      </c>
      <c r="N225">
        <f>=SUM(J225,K225,L225)</f>
      </c>
      <c r="O225">
        <f>=M225*(30)</f>
      </c>
      <c r="P225">
        <f>=N225*(70)</f>
      </c>
      <c r="Q225">
        <f>=(O225+P225)*(60/100)</f>
      </c>
      <c r="R225">
        <v>80</v>
      </c>
      <c r="S225">
        <v>0.989500</v>
      </c>
      <c r="T225">
        <f>=Q225</f>
      </c>
      <c r="U225">
        <f>=R225*(30/100)</f>
      </c>
      <c r="V225">
        <f>=(S225*100)*(10/100)</f>
      </c>
      <c r="W225">
        <f>=SUM(T225,U225,V225)</f>
      </c>
      <c r="X225">
        <v>1</v>
      </c>
      <c r="Y225">
        <v>20</v>
      </c>
      <c r="Z225">
        <f>=W225*0.20</f>
      </c>
      <c r="AA225">
        <v>12</v>
      </c>
      <c r="AB225">
        <v>12</v>
      </c>
      <c r="AC225">
        <v>1.0000000000000000000</v>
      </c>
      <c r="AD225">
        <f>=W225*0.20*AC225</f>
      </c>
      <c r="AE225" t="s">
        <v>35</v>
      </c>
      <c r="AF225" t="s">
        <v>166</v>
      </c>
    </row>
    <row r="226">
      <c r="A226">
        <v>031541</v>
      </c>
      <c r="B226" t="s">
        <v>534</v>
      </c>
      <c r="C226" t="s">
        <v>535</v>
      </c>
      <c r="D226" t="s">
        <v>244</v>
      </c>
      <c r="E226">
        <v>0.378000</v>
      </c>
      <c r="F226">
        <v>0.160000</v>
      </c>
      <c r="G226">
        <v>0.150000</v>
      </c>
      <c r="H226">
        <v>0.176000</v>
      </c>
      <c r="I226">
        <v>0.000000</v>
      </c>
      <c r="J226">
        <v>0.500000</v>
      </c>
      <c r="K226">
        <v>0.276000</v>
      </c>
      <c r="L226">
        <v>0.176000</v>
      </c>
      <c r="M226">
        <f>=SUM(E226,F226,G226,H226,I226)</f>
      </c>
      <c r="N226">
        <f>=SUM(J226,K226,L226)</f>
      </c>
      <c r="O226">
        <f>=M226*(30)</f>
      </c>
      <c r="P226">
        <f>=N226*(70)</f>
      </c>
      <c r="Q226">
        <f>=(O226+P226)*(60/100)</f>
      </c>
      <c r="R226">
        <v>65</v>
      </c>
      <c r="S226">
        <v>0.989500</v>
      </c>
      <c r="T226">
        <f>=Q226</f>
      </c>
      <c r="U226">
        <f>=R226*(30/100)</f>
      </c>
      <c r="V226">
        <f>=(S226*100)*(10/100)</f>
      </c>
      <c r="W226">
        <f>=SUM(T226,U226,V226)</f>
      </c>
      <c r="X226">
        <v>1</v>
      </c>
      <c r="Y226">
        <v>20</v>
      </c>
      <c r="Z226">
        <f>=W226*0.20</f>
      </c>
      <c r="AA226">
        <v>5</v>
      </c>
      <c r="AB226">
        <v>12</v>
      </c>
      <c r="AC226">
        <v>0.4166666666666666666</v>
      </c>
      <c r="AD226">
        <f>=W226*0.20*AC226</f>
      </c>
      <c r="AE226" t="s">
        <v>35</v>
      </c>
      <c r="AF226" t="s">
        <v>245</v>
      </c>
    </row>
    <row r="227">
      <c r="A227">
        <v>000719</v>
      </c>
      <c r="B227" t="s">
        <v>377</v>
      </c>
      <c r="C227" t="s">
        <v>536</v>
      </c>
      <c r="D227" t="s">
        <v>537</v>
      </c>
      <c r="E227">
        <v>0.345000</v>
      </c>
      <c r="F227">
        <v>0.160000</v>
      </c>
      <c r="G227">
        <v>0.150000</v>
      </c>
      <c r="H227">
        <v>0.200000</v>
      </c>
      <c r="I227">
        <v>0.000000</v>
      </c>
      <c r="J227">
        <v>0.433333</v>
      </c>
      <c r="K227">
        <v>0.270000</v>
      </c>
      <c r="L227">
        <v>0.150000</v>
      </c>
      <c r="M227">
        <f>=SUM(E227,F227,G227,H227,I227)</f>
      </c>
      <c r="N227">
        <f>=SUM(J227,K227,L227)</f>
      </c>
      <c r="O227">
        <f>=M227*(30)</f>
      </c>
      <c r="P227">
        <f>=N227*(70)</f>
      </c>
      <c r="Q227">
        <f>=(O227+P227)*(60/100)</f>
      </c>
      <c r="R227">
        <v>80</v>
      </c>
      <c r="S227">
        <v>0.989500</v>
      </c>
      <c r="T227">
        <f>=Q227</f>
      </c>
      <c r="U227">
        <f>=R227*(30/100)</f>
      </c>
      <c r="V227">
        <f>=(S227*100)*(10/100)</f>
      </c>
      <c r="W227">
        <f>=SUM(T227,U227,V227)</f>
      </c>
      <c r="X227">
        <v>1</v>
      </c>
      <c r="Y227">
        <v>20</v>
      </c>
      <c r="Z227">
        <f>=W227*0.20</f>
      </c>
      <c r="AA227">
        <v>12</v>
      </c>
      <c r="AB227">
        <v>12</v>
      </c>
      <c r="AC227">
        <v>1.0000000000000000000</v>
      </c>
      <c r="AD227">
        <f>=W227*0.20*AC227</f>
      </c>
      <c r="AE227" t="s">
        <v>35</v>
      </c>
      <c r="AF227" t="s">
        <v>538</v>
      </c>
    </row>
    <row r="228">
      <c r="A228">
        <v>001521</v>
      </c>
      <c r="B228" t="s">
        <v>195</v>
      </c>
      <c r="C228" t="s">
        <v>539</v>
      </c>
      <c r="D228" t="s">
        <v>165</v>
      </c>
      <c r="E228">
        <v>0.000000</v>
      </c>
      <c r="F228">
        <v>0.163333</v>
      </c>
      <c r="G228">
        <v>0.150000</v>
      </c>
      <c r="H228">
        <v>0.200000</v>
      </c>
      <c r="I228">
        <v>0.000000</v>
      </c>
      <c r="J228">
        <v>0.500000</v>
      </c>
      <c r="K228">
        <v>0.300000</v>
      </c>
      <c r="L228">
        <v>0.200000</v>
      </c>
      <c r="M228">
        <f>=SUM(E228,F228,G228,H228,I228)</f>
      </c>
      <c r="N228">
        <f>=SUM(J228,K228,L228)</f>
      </c>
      <c r="O228">
        <f>=M228*(30)</f>
      </c>
      <c r="P228">
        <f>=N228*(70)</f>
      </c>
      <c r="Q228">
        <f>=(O228+P228)*(60/100)</f>
      </c>
      <c r="R228">
        <v>80</v>
      </c>
      <c r="S228">
        <v>0.989500</v>
      </c>
      <c r="T228">
        <f>=Q228</f>
      </c>
      <c r="U228">
        <f>=R228*(30/100)</f>
      </c>
      <c r="V228">
        <f>=(S228*100)*(10/100)</f>
      </c>
      <c r="W228">
        <f>=SUM(T228,U228,V228)</f>
      </c>
      <c r="X228">
        <v>1</v>
      </c>
      <c r="Y228">
        <v>20</v>
      </c>
      <c r="Z228">
        <f>=W228*0.20</f>
      </c>
      <c r="AA228">
        <v>12</v>
      </c>
      <c r="AB228">
        <v>12</v>
      </c>
      <c r="AC228">
        <v>1.0000000000000000000</v>
      </c>
      <c r="AD228">
        <f>=W228*0.20*AC228</f>
      </c>
      <c r="AE228" t="s">
        <v>35</v>
      </c>
      <c r="AF228" t="s">
        <v>166</v>
      </c>
    </row>
    <row r="229">
      <c r="A229">
        <v>001386</v>
      </c>
      <c r="B229" t="s">
        <v>285</v>
      </c>
      <c r="C229" t="s">
        <v>540</v>
      </c>
      <c r="D229" t="s">
        <v>258</v>
      </c>
      <c r="E229">
        <v>0.097500</v>
      </c>
      <c r="F229">
        <v>0.166666</v>
      </c>
      <c r="G229">
        <v>0.150000</v>
      </c>
      <c r="H229">
        <v>0.193333</v>
      </c>
      <c r="I229">
        <v>0.000000</v>
      </c>
      <c r="J229">
        <v>0.500000</v>
      </c>
      <c r="K229">
        <v>0.290000</v>
      </c>
      <c r="L229">
        <v>0.170000</v>
      </c>
      <c r="M229">
        <f>=SUM(E229,F229,G229,H229,I229)</f>
      </c>
      <c r="N229">
        <f>=SUM(J229,K229,L229)</f>
      </c>
      <c r="O229">
        <f>=M229*(30)</f>
      </c>
      <c r="P229">
        <f>=N229*(70)</f>
      </c>
      <c r="Q229">
        <f>=(O229+P229)*(60/100)</f>
      </c>
      <c r="R229">
        <v>80</v>
      </c>
      <c r="S229">
        <v>0.989500</v>
      </c>
      <c r="T229">
        <f>=Q229</f>
      </c>
      <c r="U229">
        <f>=R229*(30/100)</f>
      </c>
      <c r="V229">
        <f>=(S229*100)*(10/100)</f>
      </c>
      <c r="W229">
        <f>=SUM(T229,U229,V229)</f>
      </c>
      <c r="X229">
        <v>1</v>
      </c>
      <c r="Y229">
        <v>20</v>
      </c>
      <c r="Z229">
        <f>=W229*0.20</f>
      </c>
      <c r="AA229">
        <v>12</v>
      </c>
      <c r="AB229">
        <v>12</v>
      </c>
      <c r="AC229">
        <v>1.0000000000000000000</v>
      </c>
      <c r="AD229">
        <f>=W229*0.20*AC229</f>
      </c>
      <c r="AE229" t="s">
        <v>35</v>
      </c>
      <c r="AF229" t="s">
        <v>259</v>
      </c>
    </row>
    <row r="230">
      <c r="A230">
        <v>000702</v>
      </c>
      <c r="B230" t="s">
        <v>275</v>
      </c>
      <c r="C230" t="s">
        <v>541</v>
      </c>
      <c r="D230" t="s">
        <v>132</v>
      </c>
      <c r="E230">
        <v>0.000000</v>
      </c>
      <c r="F230">
        <v>0.166666</v>
      </c>
      <c r="G230">
        <v>0.150000</v>
      </c>
      <c r="H230">
        <v>0.200000</v>
      </c>
      <c r="I230">
        <v>0.000000</v>
      </c>
      <c r="J230">
        <v>0.500000</v>
      </c>
      <c r="K230">
        <v>0.300000</v>
      </c>
      <c r="L230">
        <v>0.200000</v>
      </c>
      <c r="M230">
        <f>=SUM(E230,F230,G230,H230,I230)</f>
      </c>
      <c r="N230">
        <f>=SUM(J230,K230,L230)</f>
      </c>
      <c r="O230">
        <f>=M230*(30)</f>
      </c>
      <c r="P230">
        <f>=N230*(70)</f>
      </c>
      <c r="Q230">
        <f>=(O230+P230)*(60/100)</f>
      </c>
      <c r="R230">
        <v>80</v>
      </c>
      <c r="S230">
        <v>0.989500</v>
      </c>
      <c r="T230">
        <f>=Q230</f>
      </c>
      <c r="U230">
        <f>=R230*(30/100)</f>
      </c>
      <c r="V230">
        <f>=(S230*100)*(10/100)</f>
      </c>
      <c r="W230">
        <f>=SUM(T230,U230,V230)</f>
      </c>
      <c r="X230">
        <v>1</v>
      </c>
      <c r="Y230">
        <v>20</v>
      </c>
      <c r="Z230">
        <f>=W230*0.20</f>
      </c>
      <c r="AA230">
        <v>12</v>
      </c>
      <c r="AB230">
        <v>12</v>
      </c>
      <c r="AC230">
        <v>1.0000000000000000000</v>
      </c>
      <c r="AD230">
        <f>=W230*0.20*AC230</f>
      </c>
      <c r="AE230" t="s">
        <v>35</v>
      </c>
      <c r="AF230" t="s">
        <v>542</v>
      </c>
    </row>
    <row r="231">
      <c r="A231">
        <v>030895</v>
      </c>
      <c r="B231" t="s">
        <v>543</v>
      </c>
      <c r="C231" t="s">
        <v>544</v>
      </c>
      <c r="D231" t="s">
        <v>73</v>
      </c>
      <c r="E231">
        <v>0.285000</v>
      </c>
      <c r="F231">
        <v>0.160000</v>
      </c>
      <c r="G231">
        <v>0.150000</v>
      </c>
      <c r="H231">
        <v>0.200000</v>
      </c>
      <c r="I231">
        <v>0.000000</v>
      </c>
      <c r="J231">
        <v>0.458333</v>
      </c>
      <c r="K231">
        <v>0.275000</v>
      </c>
      <c r="L231">
        <v>0.183333</v>
      </c>
      <c r="M231">
        <f>=SUM(E231,F231,G231,H231,I231)</f>
      </c>
      <c r="N231">
        <f>=SUM(J231,K231,L231)</f>
      </c>
      <c r="O231">
        <f>=M231*(30)</f>
      </c>
      <c r="P231">
        <f>=N231*(70)</f>
      </c>
      <c r="Q231">
        <f>=(O231+P231)*(60/100)</f>
      </c>
      <c r="R231">
        <v>75</v>
      </c>
      <c r="S231">
        <v>0.989500</v>
      </c>
      <c r="T231">
        <f>=Q231</f>
      </c>
      <c r="U231">
        <f>=R231*(30/100)</f>
      </c>
      <c r="V231">
        <f>=(S231*100)*(10/100)</f>
      </c>
      <c r="W231">
        <f>=SUM(T231,U231,V231)</f>
      </c>
      <c r="X231">
        <v>1</v>
      </c>
      <c r="Y231">
        <v>20</v>
      </c>
      <c r="Z231">
        <f>=W231*0.20</f>
      </c>
      <c r="AA231">
        <v>12</v>
      </c>
      <c r="AB231">
        <v>12</v>
      </c>
      <c r="AC231">
        <v>1.0000000000000000000</v>
      </c>
      <c r="AD231">
        <f>=W231*0.20*AC231</f>
      </c>
      <c r="AE231" t="s">
        <v>35</v>
      </c>
      <c r="AF231" t="s">
        <v>74</v>
      </c>
    </row>
    <row r="232">
      <c r="A232">
        <v>001848</v>
      </c>
      <c r="B232" t="s">
        <v>545</v>
      </c>
      <c r="C232" t="s">
        <v>546</v>
      </c>
      <c r="D232" t="s">
        <v>258</v>
      </c>
      <c r="E232">
        <v>0.237272</v>
      </c>
      <c r="F232">
        <v>0.160000</v>
      </c>
      <c r="G232">
        <v>0.128181</v>
      </c>
      <c r="H232">
        <v>0.160000</v>
      </c>
      <c r="I232">
        <v>0.000000</v>
      </c>
      <c r="J232">
        <v>0.490909</v>
      </c>
      <c r="K232">
        <v>0.267272</v>
      </c>
      <c r="L232">
        <v>0.167272</v>
      </c>
      <c r="M232">
        <f>=SUM(E232,F232,G232,H232,I232)</f>
      </c>
      <c r="N232">
        <f>=SUM(J232,K232,L232)</f>
      </c>
      <c r="O232">
        <f>=M232*(30)</f>
      </c>
      <c r="P232">
        <f>=N232*(70)</f>
      </c>
      <c r="Q232">
        <f>=(O232+P232)*(60/100)</f>
      </c>
      <c r="R232">
        <v>80</v>
      </c>
      <c r="S232">
        <v>0.989500</v>
      </c>
      <c r="T232">
        <f>=Q232</f>
      </c>
      <c r="U232">
        <f>=R232*(30/100)</f>
      </c>
      <c r="V232">
        <f>=(S232*100)*(10/100)</f>
      </c>
      <c r="W232">
        <f>=SUM(T232,U232,V232)</f>
      </c>
      <c r="X232">
        <v>1</v>
      </c>
      <c r="Y232">
        <v>20</v>
      </c>
      <c r="Z232">
        <f>=W232*0.20</f>
      </c>
      <c r="AA232">
        <v>11</v>
      </c>
      <c r="AB232">
        <v>12</v>
      </c>
      <c r="AC232">
        <v>0.9166666666666666666</v>
      </c>
      <c r="AD232">
        <f>=W232*0.20*AC232</f>
      </c>
      <c r="AE232" t="s">
        <v>35</v>
      </c>
      <c r="AF232" t="s">
        <v>259</v>
      </c>
    </row>
    <row r="233">
      <c r="A233">
        <v>030101</v>
      </c>
      <c r="B233" t="s">
        <v>547</v>
      </c>
      <c r="C233" t="s">
        <v>548</v>
      </c>
      <c r="D233" t="s">
        <v>314</v>
      </c>
      <c r="E233">
        <v>0.292500</v>
      </c>
      <c r="F233">
        <v>0.173333</v>
      </c>
      <c r="G233">
        <v>0.127500</v>
      </c>
      <c r="H233">
        <v>0.160000</v>
      </c>
      <c r="I233">
        <v>0.000000</v>
      </c>
      <c r="J233">
        <v>0.441666</v>
      </c>
      <c r="K233">
        <v>0.245000</v>
      </c>
      <c r="L233">
        <v>0.186666</v>
      </c>
      <c r="M233">
        <f>=SUM(E233,F233,G233,H233,I233)</f>
      </c>
      <c r="N233">
        <f>=SUM(J233,K233,L233)</f>
      </c>
      <c r="O233">
        <f>=M233*(30)</f>
      </c>
      <c r="P233">
        <f>=N233*(70)</f>
      </c>
      <c r="Q233">
        <f>=(O233+P233)*(60/100)</f>
      </c>
      <c r="R233">
        <v>84</v>
      </c>
      <c r="S233">
        <v>0.989500</v>
      </c>
      <c r="T233">
        <f>=Q233</f>
      </c>
      <c r="U233">
        <f>=R233*(30/100)</f>
      </c>
      <c r="V233">
        <f>=(S233*100)*(10/100)</f>
      </c>
      <c r="W233">
        <f>=SUM(T233,U233,V233)</f>
      </c>
      <c r="X233">
        <v>1</v>
      </c>
      <c r="Y233">
        <v>20</v>
      </c>
      <c r="Z233">
        <f>=W233*0.20</f>
      </c>
      <c r="AA233">
        <v>12</v>
      </c>
      <c r="AB233">
        <v>12</v>
      </c>
      <c r="AC233">
        <v>1.0000000000000000000</v>
      </c>
      <c r="AD233">
        <f>=W233*0.20*AC233</f>
      </c>
      <c r="AE233" t="s">
        <v>35</v>
      </c>
      <c r="AF233" t="s">
        <v>315</v>
      </c>
    </row>
    <row r="234">
      <c r="A234">
        <v>030454</v>
      </c>
      <c r="B234" t="s">
        <v>549</v>
      </c>
      <c r="C234" t="s">
        <v>550</v>
      </c>
      <c r="D234" t="s">
        <v>165</v>
      </c>
      <c r="E234">
        <v>0.015000</v>
      </c>
      <c r="F234">
        <v>0.160000</v>
      </c>
      <c r="G234">
        <v>0.150000</v>
      </c>
      <c r="H234">
        <v>0.200000</v>
      </c>
      <c r="I234">
        <v>0.000000</v>
      </c>
      <c r="J234">
        <v>0.500000</v>
      </c>
      <c r="K234">
        <v>0.300000</v>
      </c>
      <c r="L234">
        <v>0.200000</v>
      </c>
      <c r="M234">
        <f>=SUM(E234,F234,G234,H234,I234)</f>
      </c>
      <c r="N234">
        <f>=SUM(J234,K234,L234)</f>
      </c>
      <c r="O234">
        <f>=M234*(30)</f>
      </c>
      <c r="P234">
        <f>=N234*(70)</f>
      </c>
      <c r="Q234">
        <f>=(O234+P234)*(60/100)</f>
      </c>
      <c r="R234">
        <v>80</v>
      </c>
      <c r="S234">
        <v>0.989500</v>
      </c>
      <c r="T234">
        <f>=Q234</f>
      </c>
      <c r="U234">
        <f>=R234*(30/100)</f>
      </c>
      <c r="V234">
        <f>=(S234*100)*(10/100)</f>
      </c>
      <c r="W234">
        <f>=SUM(T234,U234,V234)</f>
      </c>
      <c r="X234">
        <v>1</v>
      </c>
      <c r="Y234">
        <v>20</v>
      </c>
      <c r="Z234">
        <f>=W234*0.20</f>
      </c>
      <c r="AA234">
        <v>12</v>
      </c>
      <c r="AB234">
        <v>12</v>
      </c>
      <c r="AC234">
        <v>1.0000000000000000000</v>
      </c>
      <c r="AD234">
        <f>=W234*0.20*AC234</f>
      </c>
      <c r="AE234" t="s">
        <v>35</v>
      </c>
      <c r="AF234" t="s">
        <v>166</v>
      </c>
    </row>
    <row r="235">
      <c r="A235">
        <v>001748</v>
      </c>
      <c r="B235" t="s">
        <v>79</v>
      </c>
      <c r="C235" t="s">
        <v>551</v>
      </c>
      <c r="D235" t="s">
        <v>258</v>
      </c>
      <c r="E235">
        <v>0.135000</v>
      </c>
      <c r="F235">
        <v>0.160000</v>
      </c>
      <c r="G235">
        <v>0.147500</v>
      </c>
      <c r="H235">
        <v>0.196666</v>
      </c>
      <c r="I235">
        <v>0.000000</v>
      </c>
      <c r="J235">
        <v>0.500000</v>
      </c>
      <c r="K235">
        <v>0.260000</v>
      </c>
      <c r="L235">
        <v>0.193333</v>
      </c>
      <c r="M235">
        <f>=SUM(E235,F235,G235,H235,I235)</f>
      </c>
      <c r="N235">
        <f>=SUM(J235,K235,L235)</f>
      </c>
      <c r="O235">
        <f>=M235*(30)</f>
      </c>
      <c r="P235">
        <f>=N235*(70)</f>
      </c>
      <c r="Q235">
        <f>=(O235+P235)*(60/100)</f>
      </c>
      <c r="R235">
        <v>80</v>
      </c>
      <c r="S235">
        <v>0.989500</v>
      </c>
      <c r="T235">
        <f>=Q235</f>
      </c>
      <c r="U235">
        <f>=R235*(30/100)</f>
      </c>
      <c r="V235">
        <f>=(S235*100)*(10/100)</f>
      </c>
      <c r="W235">
        <f>=SUM(T235,U235,V235)</f>
      </c>
      <c r="X235">
        <v>1</v>
      </c>
      <c r="Y235">
        <v>20</v>
      </c>
      <c r="Z235">
        <f>=W235*0.20</f>
      </c>
      <c r="AA235">
        <v>12</v>
      </c>
      <c r="AB235">
        <v>12</v>
      </c>
      <c r="AC235">
        <v>1.0000000000000000000</v>
      </c>
      <c r="AD235">
        <f>=W235*0.20*AC235</f>
      </c>
      <c r="AE235" t="s">
        <v>35</v>
      </c>
      <c r="AF235" t="s">
        <v>259</v>
      </c>
    </row>
    <row r="236">
      <c r="A236">
        <v>031543</v>
      </c>
      <c r="B236" t="s">
        <v>552</v>
      </c>
      <c r="C236" t="s">
        <v>553</v>
      </c>
      <c r="D236" t="s">
        <v>554</v>
      </c>
      <c r="E236">
        <v>0.157500</v>
      </c>
      <c r="F236">
        <v>0.160000</v>
      </c>
      <c r="G236">
        <v>0.150000</v>
      </c>
      <c r="H236">
        <v>0.190000</v>
      </c>
      <c r="I236">
        <v>0.000000</v>
      </c>
      <c r="J236">
        <v>0.400000</v>
      </c>
      <c r="K236">
        <v>0.270000</v>
      </c>
      <c r="L236">
        <v>0.190000</v>
      </c>
      <c r="M236">
        <f>=SUM(E236,F236,G236,H236,I236)</f>
      </c>
      <c r="N236">
        <f>=SUM(J236,K236,L236)</f>
      </c>
      <c r="O236">
        <f>=M236*(30)</f>
      </c>
      <c r="P236">
        <f>=N236*(70)</f>
      </c>
      <c r="Q236">
        <f>=(O236+P236)*(60/100)</f>
      </c>
      <c r="R236">
        <v>92</v>
      </c>
      <c r="S236">
        <v>0.989500</v>
      </c>
      <c r="T236">
        <f>=Q236</f>
      </c>
      <c r="U236">
        <f>=R236*(30/100)</f>
      </c>
      <c r="V236">
        <f>=(S236*100)*(10/100)</f>
      </c>
      <c r="W236">
        <f>=SUM(T236,U236,V236)</f>
      </c>
      <c r="X236">
        <v>1</v>
      </c>
      <c r="Y236">
        <v>20</v>
      </c>
      <c r="Z236">
        <f>=W236*0.20</f>
      </c>
      <c r="AA236">
        <v>4</v>
      </c>
      <c r="AB236">
        <v>12</v>
      </c>
      <c r="AC236">
        <v>0.3333333333333333333</v>
      </c>
      <c r="AD236">
        <f>=W236*0.20*AC236</f>
      </c>
      <c r="AE236" t="s">
        <v>35</v>
      </c>
      <c r="AF236" t="s">
        <v>555</v>
      </c>
    </row>
    <row r="237">
      <c r="A237">
        <v>031277</v>
      </c>
      <c r="B237" t="s">
        <v>556</v>
      </c>
      <c r="C237" t="s">
        <v>557</v>
      </c>
      <c r="D237" t="s">
        <v>314</v>
      </c>
      <c r="E237">
        <v>0.382500</v>
      </c>
      <c r="F237">
        <v>0.173333</v>
      </c>
      <c r="G237">
        <v>0.127500</v>
      </c>
      <c r="H237">
        <v>0.163333</v>
      </c>
      <c r="I237">
        <v>0.000000</v>
      </c>
      <c r="J237">
        <v>0.441666</v>
      </c>
      <c r="K237">
        <v>0.240000</v>
      </c>
      <c r="L237">
        <v>0.156666</v>
      </c>
      <c r="M237">
        <f>=SUM(E237,F237,G237,H237,I237)</f>
      </c>
      <c r="N237">
        <f>=SUM(J237,K237,L237)</f>
      </c>
      <c r="O237">
        <f>=M237*(30)</f>
      </c>
      <c r="P237">
        <f>=N237*(70)</f>
      </c>
      <c r="Q237">
        <f>=(O237+P237)*(60/100)</f>
      </c>
      <c r="R237">
        <v>84</v>
      </c>
      <c r="S237">
        <v>0.989500</v>
      </c>
      <c r="T237">
        <f>=Q237</f>
      </c>
      <c r="U237">
        <f>=R237*(30/100)</f>
      </c>
      <c r="V237">
        <f>=(S237*100)*(10/100)</f>
      </c>
      <c r="W237">
        <f>=SUM(T237,U237,V237)</f>
      </c>
      <c r="X237">
        <v>1</v>
      </c>
      <c r="Y237">
        <v>20</v>
      </c>
      <c r="Z237">
        <f>=W237*0.20</f>
      </c>
      <c r="AA237">
        <v>12</v>
      </c>
      <c r="AB237">
        <v>12</v>
      </c>
      <c r="AC237">
        <v>1.0000000000000000000</v>
      </c>
      <c r="AD237">
        <f>=W237*0.20*AC237</f>
      </c>
      <c r="AE237" t="s">
        <v>35</v>
      </c>
      <c r="AF237" t="s">
        <v>315</v>
      </c>
    </row>
    <row r="238">
      <c r="A238">
        <v>003018</v>
      </c>
      <c r="B238" t="s">
        <v>558</v>
      </c>
      <c r="C238" t="s">
        <v>559</v>
      </c>
      <c r="D238" t="s">
        <v>421</v>
      </c>
      <c r="E238">
        <v>0.127500</v>
      </c>
      <c r="F238">
        <v>0.193333</v>
      </c>
      <c r="G238">
        <v>0.150000</v>
      </c>
      <c r="H238">
        <v>0.200000</v>
      </c>
      <c r="I238">
        <v>0.000000</v>
      </c>
      <c r="J238">
        <v>0.500000</v>
      </c>
      <c r="K238">
        <v>0.300000</v>
      </c>
      <c r="L238">
        <v>0.200000</v>
      </c>
      <c r="M238">
        <f>=SUM(E238,F238,G238,H238,I238)</f>
      </c>
      <c r="N238">
        <f>=SUM(J238,K238,L238)</f>
      </c>
      <c r="O238">
        <f>=M238*(30)</f>
      </c>
      <c r="P238">
        <f>=N238*(70)</f>
      </c>
      <c r="Q238">
        <f>=(O238+P238)*(60/100)</f>
      </c>
      <c r="R238">
        <v>72</v>
      </c>
      <c r="S238">
        <v>0.989500</v>
      </c>
      <c r="T238">
        <f>=Q238</f>
      </c>
      <c r="U238">
        <f>=R238*(30/100)</f>
      </c>
      <c r="V238">
        <f>=(S238*100)*(10/100)</f>
      </c>
      <c r="W238">
        <f>=SUM(T238,U238,V238)</f>
      </c>
      <c r="X238">
        <v>1</v>
      </c>
      <c r="Y238">
        <v>20</v>
      </c>
      <c r="Z238">
        <f>=W238*0.20</f>
      </c>
      <c r="AA238">
        <v>12</v>
      </c>
      <c r="AB238">
        <v>12</v>
      </c>
      <c r="AC238">
        <v>1.0000000000000000000</v>
      </c>
      <c r="AD238">
        <f>=W238*0.20*AC238</f>
      </c>
      <c r="AE238" t="s">
        <v>35</v>
      </c>
      <c r="AF238" t="s">
        <v>560</v>
      </c>
    </row>
    <row r="239">
      <c r="A239">
        <v>000509</v>
      </c>
      <c r="B239" t="s">
        <v>504</v>
      </c>
      <c r="C239" t="s">
        <v>561</v>
      </c>
      <c r="D239" t="s">
        <v>291</v>
      </c>
      <c r="E239">
        <v>0.307500</v>
      </c>
      <c r="F239">
        <v>0.193333</v>
      </c>
      <c r="G239">
        <v>0.122500</v>
      </c>
      <c r="H239">
        <v>0.190000</v>
      </c>
      <c r="I239">
        <v>0.000000</v>
      </c>
      <c r="J239">
        <v>0.475000</v>
      </c>
      <c r="K239">
        <v>0.280000</v>
      </c>
      <c r="L239">
        <v>0.163333</v>
      </c>
      <c r="M239">
        <f>=SUM(E239,F239,G239,H239,I239)</f>
      </c>
      <c r="N239">
        <f>=SUM(J239,K239,L239)</f>
      </c>
      <c r="O239">
        <f>=M239*(30)</f>
      </c>
      <c r="P239">
        <f>=N239*(70)</f>
      </c>
      <c r="Q239">
        <f>=(O239+P239)*(60/100)</f>
      </c>
      <c r="R239">
        <v>75</v>
      </c>
      <c r="S239">
        <v>0.989500</v>
      </c>
      <c r="T239">
        <f>=Q239</f>
      </c>
      <c r="U239">
        <f>=R239*(30/100)</f>
      </c>
      <c r="V239">
        <f>=(S239*100)*(10/100)</f>
      </c>
      <c r="W239">
        <f>=SUM(T239,U239,V239)</f>
      </c>
      <c r="X239">
        <v>1</v>
      </c>
      <c r="Y239">
        <v>20</v>
      </c>
      <c r="Z239">
        <f>=W239*0.20</f>
      </c>
      <c r="AA239">
        <v>12</v>
      </c>
      <c r="AB239">
        <v>12</v>
      </c>
      <c r="AC239">
        <v>1.0000000000000000000</v>
      </c>
      <c r="AD239">
        <f>=W239*0.20*AC239</f>
      </c>
      <c r="AE239" t="s">
        <v>35</v>
      </c>
      <c r="AF239" t="s">
        <v>292</v>
      </c>
    </row>
    <row r="240">
      <c r="A240">
        <v>000591</v>
      </c>
      <c r="B240" t="s">
        <v>562</v>
      </c>
      <c r="C240" t="s">
        <v>563</v>
      </c>
      <c r="D240" t="s">
        <v>291</v>
      </c>
      <c r="E240">
        <v>0.427500</v>
      </c>
      <c r="F240">
        <v>0.160000</v>
      </c>
      <c r="G240">
        <v>0.127500</v>
      </c>
      <c r="H240">
        <v>0.183333</v>
      </c>
      <c r="I240">
        <v>0.000000</v>
      </c>
      <c r="J240">
        <v>0.458333</v>
      </c>
      <c r="K240">
        <v>0.255000</v>
      </c>
      <c r="L240">
        <v>0.170000</v>
      </c>
      <c r="M240">
        <f>=SUM(E240,F240,G240,H240,I240)</f>
      </c>
      <c r="N240">
        <f>=SUM(J240,K240,L240)</f>
      </c>
      <c r="O240">
        <f>=M240*(30)</f>
      </c>
      <c r="P240">
        <f>=N240*(70)</f>
      </c>
      <c r="Q240">
        <f>=(O240+P240)*(60/100)</f>
      </c>
      <c r="R240">
        <v>75</v>
      </c>
      <c r="S240">
        <v>0.989500</v>
      </c>
      <c r="T240">
        <f>=Q240</f>
      </c>
      <c r="U240">
        <f>=R240*(30/100)</f>
      </c>
      <c r="V240">
        <f>=(S240*100)*(10/100)</f>
      </c>
      <c r="W240">
        <f>=SUM(T240,U240,V240)</f>
      </c>
      <c r="X240">
        <v>1</v>
      </c>
      <c r="Y240">
        <v>20</v>
      </c>
      <c r="Z240">
        <f>=W240*0.20</f>
      </c>
      <c r="AA240">
        <v>12</v>
      </c>
      <c r="AB240">
        <v>12</v>
      </c>
      <c r="AC240">
        <v>1.0000000000000000000</v>
      </c>
      <c r="AD240">
        <f>=W240*0.20*AC240</f>
      </c>
      <c r="AE240" t="s">
        <v>35</v>
      </c>
      <c r="AF240" t="s">
        <v>292</v>
      </c>
    </row>
    <row r="241">
      <c r="A241">
        <v>000890</v>
      </c>
      <c r="B241" t="s">
        <v>564</v>
      </c>
      <c r="C241" t="s">
        <v>565</v>
      </c>
      <c r="D241" t="s">
        <v>165</v>
      </c>
      <c r="E241">
        <v>0.000000</v>
      </c>
      <c r="F241">
        <v>0.200000</v>
      </c>
      <c r="G241">
        <v>0.150000</v>
      </c>
      <c r="H241">
        <v>0.200000</v>
      </c>
      <c r="I241">
        <v>0.000000</v>
      </c>
      <c r="J241">
        <v>0.500000</v>
      </c>
      <c r="K241">
        <v>0.300000</v>
      </c>
      <c r="L241">
        <v>0.200000</v>
      </c>
      <c r="M241">
        <f>=SUM(E241,F241,G241,H241,I241)</f>
      </c>
      <c r="N241">
        <f>=SUM(J241,K241,L241)</f>
      </c>
      <c r="O241">
        <f>=M241*(30)</f>
      </c>
      <c r="P241">
        <f>=N241*(70)</f>
      </c>
      <c r="Q241">
        <f>=(O241+P241)*(60/100)</f>
      </c>
      <c r="R241">
        <v>80</v>
      </c>
      <c r="S241">
        <v>0.989500</v>
      </c>
      <c r="T241">
        <f>=Q241</f>
      </c>
      <c r="U241">
        <f>=R241*(30/100)</f>
      </c>
      <c r="V241">
        <f>=(S241*100)*(10/100)</f>
      </c>
      <c r="W241">
        <f>=SUM(T241,U241,V241)</f>
      </c>
      <c r="X241">
        <v>1</v>
      </c>
      <c r="Y241">
        <v>20</v>
      </c>
      <c r="Z241">
        <f>=W241*0.20</f>
      </c>
      <c r="AA241">
        <v>12</v>
      </c>
      <c r="AB241">
        <v>12</v>
      </c>
      <c r="AC241">
        <v>1.0000000000000000000</v>
      </c>
      <c r="AD241">
        <f>=W241*0.20*AC241</f>
      </c>
      <c r="AE241" t="s">
        <v>35</v>
      </c>
      <c r="AF241" t="s">
        <v>166</v>
      </c>
    </row>
    <row r="242">
      <c r="A242">
        <v>000204</v>
      </c>
      <c r="B242" t="s">
        <v>566</v>
      </c>
      <c r="C242" t="s">
        <v>567</v>
      </c>
      <c r="D242" t="s">
        <v>179</v>
      </c>
      <c r="E242">
        <v>0.300000</v>
      </c>
      <c r="F242">
        <v>0.160000</v>
      </c>
      <c r="G242">
        <v>0.150000</v>
      </c>
      <c r="H242">
        <v>0.200000</v>
      </c>
      <c r="I242">
        <v>0.000000</v>
      </c>
      <c r="J242">
        <v>0.400000</v>
      </c>
      <c r="K242">
        <v>0.300000</v>
      </c>
      <c r="L242">
        <v>0.160000</v>
      </c>
      <c r="M242">
        <f>=SUM(E242,F242,G242,H242,I242)</f>
      </c>
      <c r="N242">
        <f>=SUM(J242,K242,L242)</f>
      </c>
      <c r="O242">
        <f>=M242*(30)</f>
      </c>
      <c r="P242">
        <f>=N242*(70)</f>
      </c>
      <c r="Q242">
        <f>=(O242+P242)*(60/100)</f>
      </c>
      <c r="R242">
        <v>84</v>
      </c>
      <c r="S242">
        <v>0.989500</v>
      </c>
      <c r="T242">
        <f>=Q242</f>
      </c>
      <c r="U242">
        <f>=R242*(30/100)</f>
      </c>
      <c r="V242">
        <f>=(S242*100)*(10/100)</f>
      </c>
      <c r="W242">
        <f>=SUM(T242,U242,V242)</f>
      </c>
      <c r="X242">
        <v>1</v>
      </c>
      <c r="Y242">
        <v>20</v>
      </c>
      <c r="Z242">
        <f>=W242*0.20</f>
      </c>
      <c r="AA242">
        <v>12</v>
      </c>
      <c r="AB242">
        <v>12</v>
      </c>
      <c r="AC242">
        <v>1.0000000000000000000</v>
      </c>
      <c r="AD242">
        <f>=W242*0.20*AC242</f>
      </c>
      <c r="AE242" t="s">
        <v>35</v>
      </c>
      <c r="AF242" t="s">
        <v>568</v>
      </c>
    </row>
    <row r="243">
      <c r="A243">
        <v>030788</v>
      </c>
      <c r="B243" t="s">
        <v>569</v>
      </c>
      <c r="C243" t="s">
        <v>570</v>
      </c>
      <c r="D243" t="s">
        <v>87</v>
      </c>
      <c r="E243">
        <v>0.210000</v>
      </c>
      <c r="F243">
        <v>0.160000</v>
      </c>
      <c r="G243">
        <v>0.150000</v>
      </c>
      <c r="H243">
        <v>0.200000</v>
      </c>
      <c r="I243">
        <v>0.000000</v>
      </c>
      <c r="J243">
        <v>0.458333</v>
      </c>
      <c r="K243">
        <v>0.255000</v>
      </c>
      <c r="L243">
        <v>0.186666</v>
      </c>
      <c r="M243">
        <f>=SUM(E243,F243,G243,H243,I243)</f>
      </c>
      <c r="N243">
        <f>=SUM(J243,K243,L243)</f>
      </c>
      <c r="O243">
        <f>=M243*(30)</f>
      </c>
      <c r="P243">
        <f>=N243*(70)</f>
      </c>
      <c r="Q243">
        <f>=(O243+P243)*(60/100)</f>
      </c>
      <c r="R243">
        <v>84</v>
      </c>
      <c r="S243">
        <v>0.989500</v>
      </c>
      <c r="T243">
        <f>=Q243</f>
      </c>
      <c r="U243">
        <f>=R243*(30/100)</f>
      </c>
      <c r="V243">
        <f>=(S243*100)*(10/100)</f>
      </c>
      <c r="W243">
        <f>=SUM(T243,U243,V243)</f>
      </c>
      <c r="X243">
        <v>1</v>
      </c>
      <c r="Y243">
        <v>20</v>
      </c>
      <c r="Z243">
        <f>=W243*0.20</f>
      </c>
      <c r="AA243">
        <v>12</v>
      </c>
      <c r="AB243">
        <v>12</v>
      </c>
      <c r="AC243">
        <v>1.0000000000000000000</v>
      </c>
      <c r="AD243">
        <f>=W243*0.20*AC243</f>
      </c>
      <c r="AE243" t="s">
        <v>35</v>
      </c>
      <c r="AF243" t="s">
        <v>571</v>
      </c>
    </row>
    <row r="244">
      <c r="A244">
        <v>000821</v>
      </c>
      <c r="B244" t="s">
        <v>572</v>
      </c>
      <c r="C244" t="s">
        <v>573</v>
      </c>
      <c r="D244" t="s">
        <v>350</v>
      </c>
      <c r="E244">
        <v>0.007500</v>
      </c>
      <c r="F244">
        <v>0.200000</v>
      </c>
      <c r="G244">
        <v>0.150000</v>
      </c>
      <c r="H244">
        <v>0.200000</v>
      </c>
      <c r="I244">
        <v>0.000000</v>
      </c>
      <c r="J244">
        <v>0.500000</v>
      </c>
      <c r="K244">
        <v>0.300000</v>
      </c>
      <c r="L244">
        <v>0.160000</v>
      </c>
      <c r="M244">
        <f>=SUM(E244,F244,G244,H244,I244)</f>
      </c>
      <c r="N244">
        <f>=SUM(J244,K244,L244)</f>
      </c>
      <c r="O244">
        <f>=M244*(30)</f>
      </c>
      <c r="P244">
        <f>=N244*(70)</f>
      </c>
      <c r="Q244">
        <f>=(O244+P244)*(60/100)</f>
      </c>
      <c r="R244">
        <v>85</v>
      </c>
      <c r="S244">
        <v>0.989500</v>
      </c>
      <c r="T244">
        <f>=Q244</f>
      </c>
      <c r="U244">
        <f>=R244*(30/100)</f>
      </c>
      <c r="V244">
        <f>=(S244*100)*(10/100)</f>
      </c>
      <c r="W244">
        <f>=SUM(T244,U244,V244)</f>
      </c>
      <c r="X244">
        <v>1</v>
      </c>
      <c r="Y244">
        <v>20</v>
      </c>
      <c r="Z244">
        <f>=W244*0.20</f>
      </c>
      <c r="AA244">
        <v>12</v>
      </c>
      <c r="AB244">
        <v>12</v>
      </c>
      <c r="AC244">
        <v>1.0000000000000000000</v>
      </c>
      <c r="AD244">
        <f>=W244*0.20*AC244</f>
      </c>
      <c r="AE244" t="s">
        <v>35</v>
      </c>
      <c r="AF244" t="s">
        <v>351</v>
      </c>
    </row>
    <row r="245">
      <c r="A245">
        <v>401004</v>
      </c>
      <c r="B245" t="s">
        <v>574</v>
      </c>
      <c r="C245" t="s">
        <v>575</v>
      </c>
      <c r="D245" t="s">
        <v>273</v>
      </c>
      <c r="E245">
        <v>0.262500</v>
      </c>
      <c r="F245">
        <v>0.173333</v>
      </c>
      <c r="G245">
        <v>0.145000</v>
      </c>
      <c r="H245">
        <v>0.190000</v>
      </c>
      <c r="I245">
        <v>0.000000</v>
      </c>
      <c r="J245">
        <v>0.491666</v>
      </c>
      <c r="K245">
        <v>0.290000</v>
      </c>
      <c r="L245">
        <v>0.173333</v>
      </c>
      <c r="M245">
        <f>=SUM(E245,F245,G245,H245,I245)</f>
      </c>
      <c r="N245">
        <f>=SUM(J245,K245,L245)</f>
      </c>
      <c r="O245">
        <f>=M245*(30)</f>
      </c>
      <c r="P245">
        <f>=N245*(70)</f>
      </c>
      <c r="Q245">
        <f>=(O245+P245)*(60/100)</f>
      </c>
      <c r="R245">
        <v>73</v>
      </c>
      <c r="S245">
        <v>0.989500</v>
      </c>
      <c r="T245">
        <f>=Q245</f>
      </c>
      <c r="U245">
        <f>=R245*(30/100)</f>
      </c>
      <c r="V245">
        <f>=(S245*100)*(10/100)</f>
      </c>
      <c r="W245">
        <f>=SUM(T245,U245,V245)</f>
      </c>
      <c r="X245">
        <v>1</v>
      </c>
      <c r="Y245">
        <v>20</v>
      </c>
      <c r="Z245">
        <f>=W245*0.20</f>
      </c>
      <c r="AA245">
        <v>12</v>
      </c>
      <c r="AB245">
        <v>12</v>
      </c>
      <c r="AC245">
        <v>1.0000000000000000000</v>
      </c>
      <c r="AD245">
        <f>=W245*0.20*AC245</f>
      </c>
      <c r="AE245" t="s">
        <v>35</v>
      </c>
      <c r="AF245" t="s">
        <v>274</v>
      </c>
    </row>
    <row r="246">
      <c r="A246">
        <v>000062</v>
      </c>
      <c r="B246" t="s">
        <v>576</v>
      </c>
      <c r="C246" t="s">
        <v>577</v>
      </c>
      <c r="D246" t="s">
        <v>326</v>
      </c>
      <c r="E246">
        <v>0.000000</v>
      </c>
      <c r="F246">
        <v>0.200000</v>
      </c>
      <c r="G246">
        <v>0.200000</v>
      </c>
      <c r="H246">
        <v>0.200000</v>
      </c>
      <c r="I246">
        <v>0.066666</v>
      </c>
      <c r="J246">
        <v>0.375000</v>
      </c>
      <c r="K246">
        <v>0.275000</v>
      </c>
      <c r="L246">
        <v>0.153333</v>
      </c>
      <c r="M246">
        <f>=SUM(E246,F246,G246,H246,I246)</f>
      </c>
      <c r="N246">
        <f>=SUM(J246,K246,L246)</f>
      </c>
      <c r="O246">
        <f>=M246*(30)</f>
      </c>
      <c r="P246">
        <f>=N246*(70)</f>
      </c>
      <c r="Q246">
        <f>=(O246+P246)*(20/100)</f>
      </c>
      <c r="R246">
        <v>78</v>
      </c>
      <c r="S246">
        <v>0.989500</v>
      </c>
      <c r="T246">
        <f>=Q246</f>
      </c>
      <c r="U246">
        <f>=R246*(40/100)</f>
      </c>
      <c r="V246">
        <f>=(S246*100)*(40/100)</f>
      </c>
      <c r="W246">
        <f>=SUM(T246,U246,V246)</f>
      </c>
      <c r="X246">
        <v>1</v>
      </c>
      <c r="Y246">
        <v>20</v>
      </c>
      <c r="Z246">
        <f>=W246*0.20</f>
      </c>
      <c r="AA246">
        <v>12</v>
      </c>
      <c r="AB246">
        <v>12</v>
      </c>
      <c r="AC246">
        <v>1.0000000000000000000</v>
      </c>
      <c r="AD246">
        <f>=W246*0.20*AC246</f>
      </c>
      <c r="AE246" t="s">
        <v>35</v>
      </c>
      <c r="AF246" t="s">
        <v>327</v>
      </c>
    </row>
    <row r="247">
      <c r="A247">
        <v>001537</v>
      </c>
      <c r="B247" t="s">
        <v>578</v>
      </c>
      <c r="C247" t="s">
        <v>579</v>
      </c>
      <c r="D247" t="s">
        <v>580</v>
      </c>
      <c r="E247">
        <v>0.112500</v>
      </c>
      <c r="F247">
        <v>0.153333</v>
      </c>
      <c r="G247">
        <v>0.117500</v>
      </c>
      <c r="H247">
        <v>0.163333</v>
      </c>
      <c r="I247">
        <v>0.000000</v>
      </c>
      <c r="J247">
        <v>0.475000</v>
      </c>
      <c r="K247">
        <v>0.280000</v>
      </c>
      <c r="L247">
        <v>0.166666</v>
      </c>
      <c r="M247">
        <f>=SUM(E247,F247,G247,H247,I247)</f>
      </c>
      <c r="N247">
        <f>=SUM(J247,K247,L247)</f>
      </c>
      <c r="O247">
        <f>=M247*(30)</f>
      </c>
      <c r="P247">
        <f>=N247*(70)</f>
      </c>
      <c r="Q247">
        <f>=(O247+P247)*(60/100)</f>
      </c>
      <c r="R247">
        <v>92</v>
      </c>
      <c r="S247">
        <v>0.989500</v>
      </c>
      <c r="T247">
        <f>=Q247</f>
      </c>
      <c r="U247">
        <f>=R247*(30/100)</f>
      </c>
      <c r="V247">
        <f>=(S247*100)*(10/100)</f>
      </c>
      <c r="W247">
        <f>=SUM(T247,U247,V247)</f>
      </c>
      <c r="X247">
        <v>1</v>
      </c>
      <c r="Y247">
        <v>20</v>
      </c>
      <c r="Z247">
        <f>=W247*0.20</f>
      </c>
      <c r="AA247">
        <v>12</v>
      </c>
      <c r="AB247">
        <v>12</v>
      </c>
      <c r="AC247">
        <v>1.0000000000000000000</v>
      </c>
      <c r="AD247">
        <f>=W247*0.20*AC247</f>
      </c>
      <c r="AE247" t="s">
        <v>35</v>
      </c>
      <c r="AF247" t="s">
        <v>581</v>
      </c>
    </row>
    <row r="248">
      <c r="A248">
        <v>999938</v>
      </c>
      <c r="B248" t="s">
        <v>582</v>
      </c>
      <c r="C248" t="s">
        <v>583</v>
      </c>
      <c r="D248" t="s">
        <v>165</v>
      </c>
      <c r="E248">
        <v>0.150000</v>
      </c>
      <c r="F248">
        <v>0.200000</v>
      </c>
      <c r="G248">
        <v>0.102500</v>
      </c>
      <c r="H248">
        <v>0.216666</v>
      </c>
      <c r="I248">
        <v>0.000000</v>
      </c>
      <c r="J248">
        <v>0.483333</v>
      </c>
      <c r="K248">
        <v>0.290000</v>
      </c>
      <c r="L248">
        <v>0.180000</v>
      </c>
      <c r="M248">
        <f>=SUM(E248,F248,G248,H248,I248)</f>
      </c>
      <c r="N248">
        <f>=SUM(J248,K248,L248)</f>
      </c>
      <c r="O248">
        <f>=M248*(30)</f>
      </c>
      <c r="P248">
        <f>=N248*(70)</f>
      </c>
      <c r="Q248">
        <f>=(O248+P248)*(35/100)</f>
      </c>
      <c r="R248">
        <v>80</v>
      </c>
      <c r="S248">
        <v>0.989500</v>
      </c>
      <c r="T248">
        <f>=Q248</f>
      </c>
      <c r="U248">
        <f>=R248*(45/100)</f>
      </c>
      <c r="V248">
        <f>=(S248*100)*(20/100)</f>
      </c>
      <c r="W248">
        <f>=SUM(T248,U248,V248)</f>
      </c>
      <c r="X248">
        <v>1</v>
      </c>
      <c r="Y248">
        <v>20</v>
      </c>
      <c r="Z248">
        <f>=W248*0.20</f>
      </c>
      <c r="AA248">
        <v>12</v>
      </c>
      <c r="AB248">
        <v>12</v>
      </c>
      <c r="AC248">
        <v>1.0000000000000000000</v>
      </c>
      <c r="AD248">
        <f>=W248*0.20*AC248</f>
      </c>
      <c r="AE248" t="s">
        <v>35</v>
      </c>
      <c r="AF248" t="s">
        <v>584</v>
      </c>
    </row>
    <row r="249">
      <c r="A249">
        <v>031509</v>
      </c>
      <c r="B249" t="s">
        <v>585</v>
      </c>
      <c r="C249" t="s">
        <v>586</v>
      </c>
      <c r="D249" t="s">
        <v>554</v>
      </c>
      <c r="E249">
        <v>0.154285</v>
      </c>
      <c r="F249">
        <v>0.160000</v>
      </c>
      <c r="G249">
        <v>0.150000</v>
      </c>
      <c r="H249">
        <v>0.182857</v>
      </c>
      <c r="I249">
        <v>0.000000</v>
      </c>
      <c r="J249">
        <v>0.457142</v>
      </c>
      <c r="K249">
        <v>0.274285</v>
      </c>
      <c r="L249">
        <v>0.154285</v>
      </c>
      <c r="M249">
        <f>=SUM(E249,F249,G249,H249,I249)</f>
      </c>
      <c r="N249">
        <f>=SUM(J249,K249,L249)</f>
      </c>
      <c r="O249">
        <f>=M249*(30)</f>
      </c>
      <c r="P249">
        <f>=N249*(70)</f>
      </c>
      <c r="Q249">
        <f>=(O249+P249)*(60/100)</f>
      </c>
      <c r="R249">
        <v>92</v>
      </c>
      <c r="S249">
        <v>0.989500</v>
      </c>
      <c r="T249">
        <f>=Q249</f>
      </c>
      <c r="U249">
        <f>=R249*(30/100)</f>
      </c>
      <c r="V249">
        <f>=(S249*100)*(10/100)</f>
      </c>
      <c r="W249">
        <f>=SUM(T249,U249,V249)</f>
      </c>
      <c r="X249">
        <v>1</v>
      </c>
      <c r="Y249">
        <v>20</v>
      </c>
      <c r="Z249">
        <f>=W249*0.20</f>
      </c>
      <c r="AA249">
        <v>7</v>
      </c>
      <c r="AB249">
        <v>12</v>
      </c>
      <c r="AC249">
        <v>0.5833333333333333333</v>
      </c>
      <c r="AD249">
        <f>=W249*0.20*AC249</f>
      </c>
      <c r="AE249" t="s">
        <v>35</v>
      </c>
      <c r="AF249" t="s">
        <v>555</v>
      </c>
    </row>
    <row r="250">
      <c r="A250">
        <v>000795</v>
      </c>
      <c r="B250" t="s">
        <v>587</v>
      </c>
      <c r="C250" t="s">
        <v>588</v>
      </c>
      <c r="D250" t="s">
        <v>287</v>
      </c>
      <c r="E250">
        <v>0.427500</v>
      </c>
      <c r="F250">
        <v>0.160000</v>
      </c>
      <c r="G250">
        <v>0.130000</v>
      </c>
      <c r="H250">
        <v>0.196666</v>
      </c>
      <c r="I250">
        <v>0.000000</v>
      </c>
      <c r="J250">
        <v>0.466666</v>
      </c>
      <c r="K250">
        <v>0.300000</v>
      </c>
      <c r="L250">
        <v>0.163333</v>
      </c>
      <c r="M250">
        <f>=SUM(E250,F250,G250,H250,I250)</f>
      </c>
      <c r="N250">
        <f>=SUM(J250,K250,L250)</f>
      </c>
      <c r="O250">
        <f>=M250*(30)</f>
      </c>
      <c r="P250">
        <f>=N250*(70)</f>
      </c>
      <c r="Q250">
        <f>=(O250+P250)*(60/100)</f>
      </c>
      <c r="R250">
        <v>70</v>
      </c>
      <c r="S250">
        <v>0.989500</v>
      </c>
      <c r="T250">
        <f>=Q250</f>
      </c>
      <c r="U250">
        <f>=R250*(30/100)</f>
      </c>
      <c r="V250">
        <f>=(S250*100)*(10/100)</f>
      </c>
      <c r="W250">
        <f>=SUM(T250,U250,V250)</f>
      </c>
      <c r="X250">
        <v>1</v>
      </c>
      <c r="Y250">
        <v>20</v>
      </c>
      <c r="Z250">
        <f>=W250*0.20</f>
      </c>
      <c r="AA250">
        <v>12</v>
      </c>
      <c r="AB250">
        <v>12</v>
      </c>
      <c r="AC250">
        <v>1.0000000000000000000</v>
      </c>
      <c r="AD250">
        <f>=W250*0.20*AC250</f>
      </c>
      <c r="AE250" t="s">
        <v>35</v>
      </c>
      <c r="AF250" t="s">
        <v>288</v>
      </c>
    </row>
    <row r="251">
      <c r="A251">
        <v>001862</v>
      </c>
      <c r="B251" t="s">
        <v>589</v>
      </c>
      <c r="C251" t="s">
        <v>590</v>
      </c>
      <c r="D251" t="s">
        <v>273</v>
      </c>
      <c r="E251">
        <v>0.423000</v>
      </c>
      <c r="F251">
        <v>0.176000</v>
      </c>
      <c r="G251">
        <v>0.150000</v>
      </c>
      <c r="H251">
        <v>0.180000</v>
      </c>
      <c r="I251">
        <v>0.000000</v>
      </c>
      <c r="J251">
        <v>0.460000</v>
      </c>
      <c r="K251">
        <v>0.264000</v>
      </c>
      <c r="L251">
        <v>0.176000</v>
      </c>
      <c r="M251">
        <f>=SUM(E251,F251,G251,H251,I251)</f>
      </c>
      <c r="N251">
        <f>=SUM(J251,K251,L251)</f>
      </c>
      <c r="O251">
        <f>=M251*(30)</f>
      </c>
      <c r="P251">
        <f>=N251*(70)</f>
      </c>
      <c r="Q251">
        <f>=(O251+P251)*(60/100)</f>
      </c>
      <c r="R251">
        <v>73</v>
      </c>
      <c r="S251">
        <v>0.989500</v>
      </c>
      <c r="T251">
        <f>=Q251</f>
      </c>
      <c r="U251">
        <f>=R251*(30/100)</f>
      </c>
      <c r="V251">
        <f>=(S251*100)*(10/100)</f>
      </c>
      <c r="W251">
        <f>=SUM(T251,U251,V251)</f>
      </c>
      <c r="X251">
        <v>1</v>
      </c>
      <c r="Y251">
        <v>20</v>
      </c>
      <c r="Z251">
        <f>=W251*0.20</f>
      </c>
      <c r="AA251">
        <v>10</v>
      </c>
      <c r="AB251">
        <v>12</v>
      </c>
      <c r="AC251">
        <v>0.8333333333333333333</v>
      </c>
      <c r="AD251">
        <f>=W251*0.20*AC251</f>
      </c>
      <c r="AE251" t="s">
        <v>35</v>
      </c>
      <c r="AF251" t="s">
        <v>274</v>
      </c>
    </row>
    <row r="252">
      <c r="A252">
        <v>001411</v>
      </c>
      <c r="B252" t="s">
        <v>591</v>
      </c>
      <c r="C252" t="s">
        <v>592</v>
      </c>
      <c r="D252" t="s">
        <v>593</v>
      </c>
      <c r="E252">
        <v>0.115000</v>
      </c>
      <c r="F252">
        <v>0.170000</v>
      </c>
      <c r="G252">
        <v>0.150000</v>
      </c>
      <c r="H252">
        <v>0.229166</v>
      </c>
      <c r="I252">
        <v>0.037500</v>
      </c>
      <c r="J252">
        <v>0.466666</v>
      </c>
      <c r="K252">
        <v>0.250000</v>
      </c>
      <c r="L252">
        <v>0.183333</v>
      </c>
      <c r="M252">
        <f>=SUM(E252,F252,G252,H252,I252)</f>
      </c>
      <c r="N252">
        <f>=SUM(J252,K252,L252)</f>
      </c>
      <c r="O252">
        <f>=M252*(30)</f>
      </c>
      <c r="P252">
        <f>=N252*(70)</f>
      </c>
      <c r="Q252">
        <f>=(O252+P252)*(35/100)</f>
      </c>
      <c r="R252">
        <v>82</v>
      </c>
      <c r="S252">
        <v>0.989500</v>
      </c>
      <c r="T252">
        <f>=Q252</f>
      </c>
      <c r="U252">
        <f>=R252*(45/100)</f>
      </c>
      <c r="V252">
        <f>=(S252*100)*(20/100)</f>
      </c>
      <c r="W252">
        <f>=SUM(T252,U252,V252)</f>
      </c>
      <c r="X252">
        <v>1</v>
      </c>
      <c r="Y252">
        <v>20</v>
      </c>
      <c r="Z252">
        <f>=W252*0.20</f>
      </c>
      <c r="AA252">
        <v>12</v>
      </c>
      <c r="AB252">
        <v>12</v>
      </c>
      <c r="AC252">
        <v>1.0000000000000000000</v>
      </c>
      <c r="AD252">
        <f>=W252*0.20*AC252</f>
      </c>
      <c r="AE252" t="s">
        <v>35</v>
      </c>
      <c r="AF252" t="s">
        <v>594</v>
      </c>
    </row>
    <row r="253">
      <c r="A253">
        <v>030969</v>
      </c>
      <c r="B253" t="s">
        <v>595</v>
      </c>
      <c r="C253" t="s">
        <v>596</v>
      </c>
      <c r="D253" t="s">
        <v>244</v>
      </c>
      <c r="E253">
        <v>0.397500</v>
      </c>
      <c r="F253">
        <v>0.160000</v>
      </c>
      <c r="G253">
        <v>0.145000</v>
      </c>
      <c r="H253">
        <v>0.186666</v>
      </c>
      <c r="I253">
        <v>0.000000</v>
      </c>
      <c r="J253">
        <v>0.475000</v>
      </c>
      <c r="K253">
        <v>0.280000</v>
      </c>
      <c r="L253">
        <v>0.160000</v>
      </c>
      <c r="M253">
        <f>=SUM(E253,F253,G253,H253,I253)</f>
      </c>
      <c r="N253">
        <f>=SUM(J253,K253,L253)</f>
      </c>
      <c r="O253">
        <f>=M253*(30)</f>
      </c>
      <c r="P253">
        <f>=N253*(70)</f>
      </c>
      <c r="Q253">
        <f>=(O253+P253)*(60/100)</f>
      </c>
      <c r="R253">
        <v>74</v>
      </c>
      <c r="S253">
        <v>0.989500</v>
      </c>
      <c r="T253">
        <f>=Q253</f>
      </c>
      <c r="U253">
        <f>=R253*(30/100)</f>
      </c>
      <c r="V253">
        <f>=(S253*100)*(10/100)</f>
      </c>
      <c r="W253">
        <f>=SUM(T253,U253,V253)</f>
      </c>
      <c r="X253">
        <v>1</v>
      </c>
      <c r="Y253">
        <v>20</v>
      </c>
      <c r="Z253">
        <f>=W253*0.20</f>
      </c>
      <c r="AA253">
        <v>12</v>
      </c>
      <c r="AB253">
        <v>12</v>
      </c>
      <c r="AC253">
        <v>1.0000000000000000000</v>
      </c>
      <c r="AD253">
        <f>=W253*0.20*AC253</f>
      </c>
      <c r="AE253" t="s">
        <v>35</v>
      </c>
      <c r="AF253" t="s">
        <v>245</v>
      </c>
    </row>
    <row r="254">
      <c r="A254">
        <v>000665</v>
      </c>
      <c r="B254" t="s">
        <v>597</v>
      </c>
      <c r="C254" t="s">
        <v>598</v>
      </c>
      <c r="D254" t="s">
        <v>537</v>
      </c>
      <c r="E254">
        <v>0.427500</v>
      </c>
      <c r="F254">
        <v>0.160000</v>
      </c>
      <c r="G254">
        <v>0.120000</v>
      </c>
      <c r="H254">
        <v>0.200000</v>
      </c>
      <c r="I254">
        <v>0.000000</v>
      </c>
      <c r="J254">
        <v>0.400000</v>
      </c>
      <c r="K254">
        <v>0.265000</v>
      </c>
      <c r="L254">
        <v>0.200000</v>
      </c>
      <c r="M254">
        <f>=SUM(E254,F254,G254,H254,I254)</f>
      </c>
      <c r="N254">
        <f>=SUM(J254,K254,L254)</f>
      </c>
      <c r="O254">
        <f>=M254*(30)</f>
      </c>
      <c r="P254">
        <f>=N254*(70)</f>
      </c>
      <c r="Q254">
        <f>=(O254+P254)*(60/100)</f>
      </c>
      <c r="R254">
        <v>80</v>
      </c>
      <c r="S254">
        <v>0.989500</v>
      </c>
      <c r="T254">
        <f>=Q254</f>
      </c>
      <c r="U254">
        <f>=R254*(30/100)</f>
      </c>
      <c r="V254">
        <f>=(S254*100)*(10/100)</f>
      </c>
      <c r="W254">
        <f>=SUM(T254,U254,V254)</f>
      </c>
      <c r="X254">
        <v>1</v>
      </c>
      <c r="Y254">
        <v>20</v>
      </c>
      <c r="Z254">
        <f>=W254*0.20</f>
      </c>
      <c r="AA254">
        <v>12</v>
      </c>
      <c r="AB254">
        <v>12</v>
      </c>
      <c r="AC254">
        <v>1.0000000000000000000</v>
      </c>
      <c r="AD254">
        <f>=W254*0.20*AC254</f>
      </c>
      <c r="AE254" t="s">
        <v>35</v>
      </c>
      <c r="AF254" t="s">
        <v>599</v>
      </c>
    </row>
    <row r="255">
      <c r="A255">
        <v>030418</v>
      </c>
      <c r="B255" t="s">
        <v>600</v>
      </c>
      <c r="C255" t="s">
        <v>601</v>
      </c>
      <c r="D255" t="s">
        <v>273</v>
      </c>
      <c r="E255">
        <v>0.367500</v>
      </c>
      <c r="F255">
        <v>0.173333</v>
      </c>
      <c r="G255">
        <v>0.140000</v>
      </c>
      <c r="H255">
        <v>0.193333</v>
      </c>
      <c r="I255">
        <v>0.000000</v>
      </c>
      <c r="J255">
        <v>0.458333</v>
      </c>
      <c r="K255">
        <v>0.285000</v>
      </c>
      <c r="L255">
        <v>0.186666</v>
      </c>
      <c r="M255">
        <f>=SUM(E255,F255,G255,H255,I255)</f>
      </c>
      <c r="N255">
        <f>=SUM(J255,K255,L255)</f>
      </c>
      <c r="O255">
        <f>=M255*(30)</f>
      </c>
      <c r="P255">
        <f>=N255*(70)</f>
      </c>
      <c r="Q255">
        <f>=(O255+P255)*(60/100)</f>
      </c>
      <c r="R255">
        <v>73</v>
      </c>
      <c r="S255">
        <v>0.989500</v>
      </c>
      <c r="T255">
        <f>=Q255</f>
      </c>
      <c r="U255">
        <f>=R255*(30/100)</f>
      </c>
      <c r="V255">
        <f>=(S255*100)*(10/100)</f>
      </c>
      <c r="W255">
        <f>=SUM(T255,U255,V255)</f>
      </c>
      <c r="X255">
        <v>1</v>
      </c>
      <c r="Y255">
        <v>20</v>
      </c>
      <c r="Z255">
        <f>=W255*0.20</f>
      </c>
      <c r="AA255">
        <v>12</v>
      </c>
      <c r="AB255">
        <v>12</v>
      </c>
      <c r="AC255">
        <v>1.0000000000000000000</v>
      </c>
      <c r="AD255">
        <f>=W255*0.20*AC255</f>
      </c>
      <c r="AE255" t="s">
        <v>35</v>
      </c>
      <c r="AF255" t="s">
        <v>274</v>
      </c>
    </row>
    <row r="256">
      <c r="A256">
        <v>001929</v>
      </c>
      <c r="B256" t="s">
        <v>65</v>
      </c>
      <c r="C256" t="s">
        <v>602</v>
      </c>
      <c r="D256" t="s">
        <v>165</v>
      </c>
      <c r="E256">
        <v>0.022500</v>
      </c>
      <c r="F256">
        <v>0.200000</v>
      </c>
      <c r="G256">
        <v>0.150000</v>
      </c>
      <c r="H256">
        <v>0.200000</v>
      </c>
      <c r="I256">
        <v>0.000000</v>
      </c>
      <c r="J256">
        <v>0.500000</v>
      </c>
      <c r="K256">
        <v>0.300000</v>
      </c>
      <c r="L256">
        <v>0.200000</v>
      </c>
      <c r="M256">
        <f>=SUM(E256,F256,G256,H256,I256)</f>
      </c>
      <c r="N256">
        <f>=SUM(J256,K256,L256)</f>
      </c>
      <c r="O256">
        <f>=M256*(30)</f>
      </c>
      <c r="P256">
        <f>=N256*(70)</f>
      </c>
      <c r="Q256">
        <f>=(O256+P256)*(60/100)</f>
      </c>
      <c r="R256">
        <v>82</v>
      </c>
      <c r="S256">
        <v>0.989500</v>
      </c>
      <c r="T256">
        <f>=Q256</f>
      </c>
      <c r="U256">
        <f>=R256*(30/100)</f>
      </c>
      <c r="V256">
        <f>=(S256*100)*(10/100)</f>
      </c>
      <c r="W256">
        <f>=SUM(T256,U256,V256)</f>
      </c>
      <c r="X256">
        <v>1</v>
      </c>
      <c r="Y256">
        <v>20</v>
      </c>
      <c r="Z256">
        <f>=W256*0.20</f>
      </c>
      <c r="AA256">
        <v>4</v>
      </c>
      <c r="AB256">
        <v>12</v>
      </c>
      <c r="AC256">
        <v>0.3333333333333333333</v>
      </c>
      <c r="AD256">
        <f>=W256*0.20*AC256</f>
      </c>
      <c r="AE256" t="s">
        <v>35</v>
      </c>
      <c r="AF256" t="s">
        <v>166</v>
      </c>
    </row>
    <row r="257">
      <c r="A257">
        <v>000979</v>
      </c>
      <c r="B257" t="s">
        <v>603</v>
      </c>
      <c r="C257" t="s">
        <v>604</v>
      </c>
      <c r="D257" t="s">
        <v>34</v>
      </c>
      <c r="E257">
        <v>0.450000</v>
      </c>
      <c r="F257">
        <v>0.200000</v>
      </c>
      <c r="G257">
        <v>0.150000</v>
      </c>
      <c r="H257">
        <v>0.190000</v>
      </c>
      <c r="I257">
        <v>0.000000</v>
      </c>
      <c r="J257">
        <v>0.500000</v>
      </c>
      <c r="K257">
        <v>0.300000</v>
      </c>
      <c r="L257">
        <v>0.200000</v>
      </c>
      <c r="M257">
        <f>=SUM(E257,F257,G257,H257,I257)</f>
      </c>
      <c r="N257">
        <f>=SUM(J257,K257,L257)</f>
      </c>
      <c r="O257">
        <f>=M257*(30)</f>
      </c>
      <c r="P257">
        <f>=N257*(70)</f>
      </c>
      <c r="Q257">
        <f>=(O257+P257)*(60/100)</f>
      </c>
      <c r="R257">
        <v>57</v>
      </c>
      <c r="S257">
        <v>0.989500</v>
      </c>
      <c r="T257">
        <f>=Q257</f>
      </c>
      <c r="U257">
        <f>=R257*(30/100)</f>
      </c>
      <c r="V257">
        <f>=(S257*100)*(10/100)</f>
      </c>
      <c r="W257">
        <f>=SUM(T257,U257,V257)</f>
      </c>
      <c r="X257">
        <v>1</v>
      </c>
      <c r="Y257">
        <v>20</v>
      </c>
      <c r="Z257">
        <f>=W257*0.20</f>
      </c>
      <c r="AA257">
        <v>12</v>
      </c>
      <c r="AB257">
        <v>12</v>
      </c>
      <c r="AC257">
        <v>1.0000000000000000000</v>
      </c>
      <c r="AD257">
        <f>=W257*0.20*AC257</f>
      </c>
      <c r="AE257" t="s">
        <v>35</v>
      </c>
      <c r="AF257" t="s">
        <v>36</v>
      </c>
    </row>
    <row r="258">
      <c r="A258">
        <v>001260</v>
      </c>
      <c r="B258" t="s">
        <v>605</v>
      </c>
      <c r="C258" t="s">
        <v>606</v>
      </c>
      <c r="D258" t="s">
        <v>258</v>
      </c>
      <c r="E258">
        <v>0.352500</v>
      </c>
      <c r="F258">
        <v>0.160000</v>
      </c>
      <c r="G258">
        <v>0.140000</v>
      </c>
      <c r="H258">
        <v>0.193333</v>
      </c>
      <c r="I258">
        <v>0.000000</v>
      </c>
      <c r="J258">
        <v>0.425000</v>
      </c>
      <c r="K258">
        <v>0.280000</v>
      </c>
      <c r="L258">
        <v>0.193333</v>
      </c>
      <c r="M258">
        <f>=SUM(E258,F258,G258,H258,I258)</f>
      </c>
      <c r="N258">
        <f>=SUM(J258,K258,L258)</f>
      </c>
      <c r="O258">
        <f>=M258*(30)</f>
      </c>
      <c r="P258">
        <f>=N258*(70)</f>
      </c>
      <c r="Q258">
        <f>=(O258+P258)*(60/100)</f>
      </c>
      <c r="R258">
        <v>80</v>
      </c>
      <c r="S258">
        <v>0.989500</v>
      </c>
      <c r="T258">
        <f>=Q258</f>
      </c>
      <c r="U258">
        <f>=R258*(30/100)</f>
      </c>
      <c r="V258">
        <f>=(S258*100)*(10/100)</f>
      </c>
      <c r="W258">
        <f>=SUM(T258,U258,V258)</f>
      </c>
      <c r="X258">
        <v>1</v>
      </c>
      <c r="Y258">
        <v>20</v>
      </c>
      <c r="Z258">
        <f>=W258*0.20</f>
      </c>
      <c r="AA258">
        <v>12</v>
      </c>
      <c r="AB258">
        <v>12</v>
      </c>
      <c r="AC258">
        <v>1.0000000000000000000</v>
      </c>
      <c r="AD258">
        <f>=W258*0.20*AC258</f>
      </c>
      <c r="AE258" t="s">
        <v>35</v>
      </c>
      <c r="AF258" t="s">
        <v>259</v>
      </c>
    </row>
    <row r="259">
      <c r="A259">
        <v>001242</v>
      </c>
      <c r="B259" t="s">
        <v>607</v>
      </c>
      <c r="C259" t="s">
        <v>608</v>
      </c>
      <c r="D259" t="s">
        <v>429</v>
      </c>
      <c r="E259">
        <v>0.337500</v>
      </c>
      <c r="F259">
        <v>0.166666</v>
      </c>
      <c r="G259">
        <v>0.135000</v>
      </c>
      <c r="H259">
        <v>0.200000</v>
      </c>
      <c r="I259">
        <v>0.000000</v>
      </c>
      <c r="J259">
        <v>0.491666</v>
      </c>
      <c r="K259">
        <v>0.270000</v>
      </c>
      <c r="L259">
        <v>0.140000</v>
      </c>
      <c r="M259">
        <f>=SUM(E259,F259,G259,H259,I259)</f>
      </c>
      <c r="N259">
        <f>=SUM(J259,K259,L259)</f>
      </c>
      <c r="O259">
        <f>=M259*(30)</f>
      </c>
      <c r="P259">
        <f>=N259*(70)</f>
      </c>
      <c r="Q259">
        <f>=(O259+P259)*(60/100)</f>
      </c>
      <c r="R259">
        <v>80</v>
      </c>
      <c r="S259">
        <v>0.989500</v>
      </c>
      <c r="T259">
        <f>=Q259</f>
      </c>
      <c r="U259">
        <f>=R259*(30/100)</f>
      </c>
      <c r="V259">
        <f>=(S259*100)*(10/100)</f>
      </c>
      <c r="W259">
        <f>=SUM(T259,U259,V259)</f>
      </c>
      <c r="X259">
        <v>1</v>
      </c>
      <c r="Y259">
        <v>20</v>
      </c>
      <c r="Z259">
        <f>=W259*0.20</f>
      </c>
      <c r="AA259">
        <v>12</v>
      </c>
      <c r="AB259">
        <v>12</v>
      </c>
      <c r="AC259">
        <v>1.0000000000000000000</v>
      </c>
      <c r="AD259">
        <f>=W259*0.20*AC259</f>
      </c>
      <c r="AE259" t="s">
        <v>35</v>
      </c>
      <c r="AF259" t="s">
        <v>471</v>
      </c>
    </row>
    <row r="260">
      <c r="A260">
        <v>031275</v>
      </c>
      <c r="B260" t="s">
        <v>609</v>
      </c>
      <c r="C260" t="s">
        <v>610</v>
      </c>
      <c r="D260" t="s">
        <v>161</v>
      </c>
      <c r="E260">
        <v>0.180000</v>
      </c>
      <c r="F260">
        <v>0.193333</v>
      </c>
      <c r="G260">
        <v>0.142500</v>
      </c>
      <c r="H260">
        <v>0.170000</v>
      </c>
      <c r="I260">
        <v>0.000000</v>
      </c>
      <c r="J260">
        <v>0.491666</v>
      </c>
      <c r="K260">
        <v>0.280000</v>
      </c>
      <c r="L260">
        <v>0.170000</v>
      </c>
      <c r="M260">
        <f>=SUM(E260,F260,G260,H260,I260)</f>
      </c>
      <c r="N260">
        <f>=SUM(J260,K260,L260)</f>
      </c>
      <c r="O260">
        <f>=M260*(30)</f>
      </c>
      <c r="P260">
        <f>=N260*(70)</f>
      </c>
      <c r="Q260">
        <f>=(O260+P260)*(60/100)</f>
      </c>
      <c r="R260">
        <v>84</v>
      </c>
      <c r="S260">
        <v>0.989500</v>
      </c>
      <c r="T260">
        <f>=Q260</f>
      </c>
      <c r="U260">
        <f>=R260*(30/100)</f>
      </c>
      <c r="V260">
        <f>=(S260*100)*(10/100)</f>
      </c>
      <c r="W260">
        <f>=SUM(T260,U260,V260)</f>
      </c>
      <c r="X260">
        <v>1</v>
      </c>
      <c r="Y260">
        <v>20</v>
      </c>
      <c r="Z260">
        <f>=W260*0.20</f>
      </c>
      <c r="AA260">
        <v>12</v>
      </c>
      <c r="AB260">
        <v>12</v>
      </c>
      <c r="AC260">
        <v>1.0000000000000000000</v>
      </c>
      <c r="AD260">
        <f>=W260*0.20*AC260</f>
      </c>
      <c r="AE260" t="s">
        <v>35</v>
      </c>
      <c r="AF260" t="s">
        <v>162</v>
      </c>
    </row>
    <row r="261">
      <c r="A261">
        <v>001709</v>
      </c>
      <c r="B261" t="s">
        <v>611</v>
      </c>
      <c r="C261" t="s">
        <v>612</v>
      </c>
      <c r="D261" t="s">
        <v>258</v>
      </c>
      <c r="E261">
        <v>0.322500</v>
      </c>
      <c r="F261">
        <v>0.160000</v>
      </c>
      <c r="G261">
        <v>0.137500</v>
      </c>
      <c r="H261">
        <v>0.200000</v>
      </c>
      <c r="I261">
        <v>0.000000</v>
      </c>
      <c r="J261">
        <v>0.483333</v>
      </c>
      <c r="K261">
        <v>0.270000</v>
      </c>
      <c r="L261">
        <v>0.160000</v>
      </c>
      <c r="M261">
        <f>=SUM(E261,F261,G261,H261,I261)</f>
      </c>
      <c r="N261">
        <f>=SUM(J261,K261,L261)</f>
      </c>
      <c r="O261">
        <f>=M261*(30)</f>
      </c>
      <c r="P261">
        <f>=N261*(70)</f>
      </c>
      <c r="Q261">
        <f>=(O261+P261)*(60/100)</f>
      </c>
      <c r="R261">
        <v>80</v>
      </c>
      <c r="S261">
        <v>0.989500</v>
      </c>
      <c r="T261">
        <f>=Q261</f>
      </c>
      <c r="U261">
        <f>=R261*(30/100)</f>
      </c>
      <c r="V261">
        <f>=(S261*100)*(10/100)</f>
      </c>
      <c r="W261">
        <f>=SUM(T261,U261,V261)</f>
      </c>
      <c r="X261">
        <v>1</v>
      </c>
      <c r="Y261">
        <v>20</v>
      </c>
      <c r="Z261">
        <f>=W261*0.20</f>
      </c>
      <c r="AA261">
        <v>12</v>
      </c>
      <c r="AB261">
        <v>12</v>
      </c>
      <c r="AC261">
        <v>1.0000000000000000000</v>
      </c>
      <c r="AD261">
        <f>=W261*0.20*AC261</f>
      </c>
      <c r="AE261" t="s">
        <v>35</v>
      </c>
      <c r="AF261" t="s">
        <v>259</v>
      </c>
    </row>
    <row r="262">
      <c r="A262">
        <v>030554</v>
      </c>
      <c r="B262" t="s">
        <v>613</v>
      </c>
      <c r="C262" t="s">
        <v>614</v>
      </c>
      <c r="D262" t="s">
        <v>434</v>
      </c>
      <c r="E262">
        <v>0.210000</v>
      </c>
      <c r="F262">
        <v>0.170000</v>
      </c>
      <c r="G262">
        <v>0.142500</v>
      </c>
      <c r="H262">
        <v>0.196666</v>
      </c>
      <c r="I262">
        <v>0.000000</v>
      </c>
      <c r="J262">
        <v>0.500000</v>
      </c>
      <c r="K262">
        <v>0.240000</v>
      </c>
      <c r="L262">
        <v>0.160000</v>
      </c>
      <c r="M262">
        <f>=SUM(E262,F262,G262,H262,I262)</f>
      </c>
      <c r="N262">
        <f>=SUM(J262,K262,L262)</f>
      </c>
      <c r="O262">
        <f>=M262*(30)</f>
      </c>
      <c r="P262">
        <f>=N262*(70)</f>
      </c>
      <c r="Q262">
        <f>=(O262+P262)*(60/100)</f>
      </c>
      <c r="R262">
        <v>88</v>
      </c>
      <c r="S262">
        <v>0.989500</v>
      </c>
      <c r="T262">
        <f>=Q262</f>
      </c>
      <c r="U262">
        <f>=R262*(30/100)</f>
      </c>
      <c r="V262">
        <f>=(S262*100)*(10/100)</f>
      </c>
      <c r="W262">
        <f>=SUM(T262,U262,V262)</f>
      </c>
      <c r="X262">
        <v>1</v>
      </c>
      <c r="Y262">
        <v>20</v>
      </c>
      <c r="Z262">
        <f>=W262*0.20</f>
      </c>
      <c r="AA262">
        <v>12</v>
      </c>
      <c r="AB262">
        <v>12</v>
      </c>
      <c r="AC262">
        <v>1.0000000000000000000</v>
      </c>
      <c r="AD262">
        <f>=W262*0.20*AC262</f>
      </c>
      <c r="AE262" t="s">
        <v>35</v>
      </c>
      <c r="AF262" t="s">
        <v>435</v>
      </c>
    </row>
    <row r="263">
      <c r="A263">
        <v>031185</v>
      </c>
      <c r="B263" t="s">
        <v>615</v>
      </c>
      <c r="C263" t="s">
        <v>616</v>
      </c>
      <c r="D263" t="s">
        <v>244</v>
      </c>
      <c r="E263">
        <v>0.420000</v>
      </c>
      <c r="F263">
        <v>0.160000</v>
      </c>
      <c r="G263">
        <v>0.142500</v>
      </c>
      <c r="H263">
        <v>0.186666</v>
      </c>
      <c r="I263">
        <v>0.000000</v>
      </c>
      <c r="J263">
        <v>0.466666</v>
      </c>
      <c r="K263">
        <v>0.290000</v>
      </c>
      <c r="L263">
        <v>0.166666</v>
      </c>
      <c r="M263">
        <f>=SUM(E263,F263,G263,H263,I263)</f>
      </c>
      <c r="N263">
        <f>=SUM(J263,K263,L263)</f>
      </c>
      <c r="O263">
        <f>=M263*(30)</f>
      </c>
      <c r="P263">
        <f>=N263*(70)</f>
      </c>
      <c r="Q263">
        <f>=(O263+P263)*(60/100)</f>
      </c>
      <c r="R263">
        <v>74</v>
      </c>
      <c r="S263">
        <v>0.989500</v>
      </c>
      <c r="T263">
        <f>=Q263</f>
      </c>
      <c r="U263">
        <f>=R263*(30/100)</f>
      </c>
      <c r="V263">
        <f>=(S263*100)*(10/100)</f>
      </c>
      <c r="W263">
        <f>=SUM(T263,U263,V263)</f>
      </c>
      <c r="X263">
        <v>1</v>
      </c>
      <c r="Y263">
        <v>20</v>
      </c>
      <c r="Z263">
        <f>=W263*0.20</f>
      </c>
      <c r="AA263">
        <v>12</v>
      </c>
      <c r="AB263">
        <v>12</v>
      </c>
      <c r="AC263">
        <v>1.0000000000000000000</v>
      </c>
      <c r="AD263">
        <f>=W263*0.20*AC263</f>
      </c>
      <c r="AE263" t="s">
        <v>35</v>
      </c>
      <c r="AF263" t="s">
        <v>245</v>
      </c>
    </row>
    <row r="264">
      <c r="A264">
        <v>031416</v>
      </c>
      <c r="B264" t="s">
        <v>617</v>
      </c>
      <c r="C264" t="s">
        <v>618</v>
      </c>
      <c r="D264" t="s">
        <v>244</v>
      </c>
      <c r="E264">
        <v>0.360000</v>
      </c>
      <c r="F264">
        <v>0.176666</v>
      </c>
      <c r="G264">
        <v>0.150000</v>
      </c>
      <c r="H264">
        <v>0.193333</v>
      </c>
      <c r="I264">
        <v>0.000000</v>
      </c>
      <c r="J264">
        <v>0.491666</v>
      </c>
      <c r="K264">
        <v>0.285000</v>
      </c>
      <c r="L264">
        <v>0.160000</v>
      </c>
      <c r="M264">
        <f>=SUM(E264,F264,G264,H264,I264)</f>
      </c>
      <c r="N264">
        <f>=SUM(J264,K264,L264)</f>
      </c>
      <c r="O264">
        <f>=M264*(30)</f>
      </c>
      <c r="P264">
        <f>=N264*(70)</f>
      </c>
      <c r="Q264">
        <f>=(O264+P264)*(60/100)</f>
      </c>
      <c r="R264">
        <v>74</v>
      </c>
      <c r="S264">
        <v>0.989500</v>
      </c>
      <c r="T264">
        <f>=Q264</f>
      </c>
      <c r="U264">
        <f>=R264*(30/100)</f>
      </c>
      <c r="V264">
        <f>=(S264*100)*(10/100)</f>
      </c>
      <c r="W264">
        <f>=SUM(T264,U264,V264)</f>
      </c>
      <c r="X264">
        <v>1</v>
      </c>
      <c r="Y264">
        <v>20</v>
      </c>
      <c r="Z264">
        <f>=W264*0.20</f>
      </c>
      <c r="AA264">
        <v>12</v>
      </c>
      <c r="AB264">
        <v>12</v>
      </c>
      <c r="AC264">
        <v>1.0000000000000000000</v>
      </c>
      <c r="AD264">
        <f>=W264*0.20*AC264</f>
      </c>
      <c r="AE264" t="s">
        <v>35</v>
      </c>
      <c r="AF264" t="s">
        <v>245</v>
      </c>
    </row>
    <row r="265">
      <c r="A265">
        <v>030680</v>
      </c>
      <c r="B265" t="s">
        <v>619</v>
      </c>
      <c r="C265" t="s">
        <v>620</v>
      </c>
      <c r="D265" t="s">
        <v>421</v>
      </c>
      <c r="E265">
        <v>0.300000</v>
      </c>
      <c r="F265">
        <v>0.160000</v>
      </c>
      <c r="G265">
        <v>0.150000</v>
      </c>
      <c r="H265">
        <v>0.200000</v>
      </c>
      <c r="I265">
        <v>0.000000</v>
      </c>
      <c r="J265">
        <v>0.483333</v>
      </c>
      <c r="K265">
        <v>0.300000</v>
      </c>
      <c r="L265">
        <v>0.200000</v>
      </c>
      <c r="M265">
        <f>=SUM(E265,F265,G265,H265,I265)</f>
      </c>
      <c r="N265">
        <f>=SUM(J265,K265,L265)</f>
      </c>
      <c r="O265">
        <f>=M265*(30)</f>
      </c>
      <c r="P265">
        <f>=N265*(70)</f>
      </c>
      <c r="Q265">
        <f>=(O265+P265)*(60/100)</f>
      </c>
      <c r="R265">
        <v>72</v>
      </c>
      <c r="S265">
        <v>0.989500</v>
      </c>
      <c r="T265">
        <f>=Q265</f>
      </c>
      <c r="U265">
        <f>=R265*(30/100)</f>
      </c>
      <c r="V265">
        <f>=(S265*100)*(10/100)</f>
      </c>
      <c r="W265">
        <f>=SUM(T265,U265,V265)</f>
      </c>
      <c r="X265">
        <v>1</v>
      </c>
      <c r="Y265">
        <v>20</v>
      </c>
      <c r="Z265">
        <f>=W265*0.20</f>
      </c>
      <c r="AA265">
        <v>12</v>
      </c>
      <c r="AB265">
        <v>12</v>
      </c>
      <c r="AC265">
        <v>1.0000000000000000000</v>
      </c>
      <c r="AD265">
        <f>=W265*0.20*AC265</f>
      </c>
      <c r="AE265" t="s">
        <v>35</v>
      </c>
      <c r="AF265" t="s">
        <v>422</v>
      </c>
    </row>
    <row r="266">
      <c r="A266">
        <v>001647</v>
      </c>
      <c r="B266" t="s">
        <v>621</v>
      </c>
      <c r="C266" t="s">
        <v>622</v>
      </c>
      <c r="D266" t="s">
        <v>429</v>
      </c>
      <c r="E266">
        <v>0.390000</v>
      </c>
      <c r="F266">
        <v>0.163333</v>
      </c>
      <c r="G266">
        <v>0.080000</v>
      </c>
      <c r="H266">
        <v>0.183333</v>
      </c>
      <c r="I266">
        <v>0.000000</v>
      </c>
      <c r="J266">
        <v>0.433333</v>
      </c>
      <c r="K266">
        <v>0.290000</v>
      </c>
      <c r="L266">
        <v>0.200000</v>
      </c>
      <c r="M266">
        <f>=SUM(E266,F266,G266,H266,I266)</f>
      </c>
      <c r="N266">
        <f>=SUM(J266,K266,L266)</f>
      </c>
      <c r="O266">
        <f>=M266*(30)</f>
      </c>
      <c r="P266">
        <f>=N266*(70)</f>
      </c>
      <c r="Q266">
        <f>=(O266+P266)*(60/100)</f>
      </c>
      <c r="R266">
        <v>80</v>
      </c>
      <c r="S266">
        <v>0.989500</v>
      </c>
      <c r="T266">
        <f>=Q266</f>
      </c>
      <c r="U266">
        <f>=R266*(30/100)</f>
      </c>
      <c r="V266">
        <f>=(S266*100)*(10/100)</f>
      </c>
      <c r="W266">
        <f>=SUM(T266,U266,V266)</f>
      </c>
      <c r="X266">
        <v>1</v>
      </c>
      <c r="Y266">
        <v>20</v>
      </c>
      <c r="Z266">
        <f>=W266*0.20</f>
      </c>
      <c r="AA266">
        <v>12</v>
      </c>
      <c r="AB266">
        <v>12</v>
      </c>
      <c r="AC266">
        <v>1.0000000000000000000</v>
      </c>
      <c r="AD266">
        <f>=W266*0.20*AC266</f>
      </c>
      <c r="AE266" t="s">
        <v>35</v>
      </c>
      <c r="AF266" t="s">
        <v>471</v>
      </c>
    </row>
    <row r="267">
      <c r="A267">
        <v>001117</v>
      </c>
      <c r="B267" t="s">
        <v>623</v>
      </c>
      <c r="C267" t="s">
        <v>624</v>
      </c>
      <c r="D267" t="s">
        <v>277</v>
      </c>
      <c r="E267">
        <v>0.188181</v>
      </c>
      <c r="F267">
        <v>0.192727</v>
      </c>
      <c r="G267">
        <v>0.144545</v>
      </c>
      <c r="H267">
        <v>0.192727</v>
      </c>
      <c r="I267">
        <v>0.000000</v>
      </c>
      <c r="J267">
        <v>0.481818</v>
      </c>
      <c r="K267">
        <v>0.289090</v>
      </c>
      <c r="L267">
        <v>0.192727</v>
      </c>
      <c r="M267">
        <f>=SUM(E267,F267,G267,H267,I267)</f>
      </c>
      <c r="N267">
        <f>=SUM(J267,K267,L267)</f>
      </c>
      <c r="O267">
        <f>=M267*(30)</f>
      </c>
      <c r="P267">
        <f>=N267*(70)</f>
      </c>
      <c r="Q267">
        <f>=(O267+P267)*(60/100)</f>
      </c>
      <c r="R267">
        <v>80</v>
      </c>
      <c r="S267">
        <v>0.989500</v>
      </c>
      <c r="T267">
        <f>=Q267</f>
      </c>
      <c r="U267">
        <f>=R267*(30/100)</f>
      </c>
      <c r="V267">
        <f>=(S267*100)*(10/100)</f>
      </c>
      <c r="W267">
        <f>=SUM(T267,U267,V267)</f>
      </c>
      <c r="X267">
        <v>1</v>
      </c>
      <c r="Y267">
        <v>20</v>
      </c>
      <c r="Z267">
        <f>=W267*0.20</f>
      </c>
      <c r="AA267">
        <v>11</v>
      </c>
      <c r="AB267">
        <v>12</v>
      </c>
      <c r="AC267">
        <v>0.9166666666666666666</v>
      </c>
      <c r="AD267">
        <f>=W267*0.20*AC267</f>
      </c>
      <c r="AE267" t="s">
        <v>35</v>
      </c>
      <c r="AF267" t="s">
        <v>625</v>
      </c>
    </row>
    <row r="268">
      <c r="A268">
        <v>031475</v>
      </c>
      <c r="B268" t="s">
        <v>300</v>
      </c>
      <c r="C268" t="s">
        <v>626</v>
      </c>
      <c r="D268" t="s">
        <v>434</v>
      </c>
      <c r="E268">
        <v>0.376363</v>
      </c>
      <c r="F268">
        <v>0.160000</v>
      </c>
      <c r="G268">
        <v>0.139090</v>
      </c>
      <c r="H268">
        <v>0.189090</v>
      </c>
      <c r="I268">
        <v>0.000000</v>
      </c>
      <c r="J268">
        <v>0.445454</v>
      </c>
      <c r="K268">
        <v>0.240000</v>
      </c>
      <c r="L268">
        <v>0.163636</v>
      </c>
      <c r="M268">
        <f>=SUM(E268,F268,G268,H268,I268)</f>
      </c>
      <c r="N268">
        <f>=SUM(J268,K268,L268)</f>
      </c>
      <c r="O268">
        <f>=M268*(30)</f>
      </c>
      <c r="P268">
        <f>=N268*(70)</f>
      </c>
      <c r="Q268">
        <f>=(O268+P268)*(60/100)</f>
      </c>
      <c r="R268">
        <v>88</v>
      </c>
      <c r="S268">
        <v>0.989500</v>
      </c>
      <c r="T268">
        <f>=Q268</f>
      </c>
      <c r="U268">
        <f>=R268*(30/100)</f>
      </c>
      <c r="V268">
        <f>=(S268*100)*(10/100)</f>
      </c>
      <c r="W268">
        <f>=SUM(T268,U268,V268)</f>
      </c>
      <c r="X268">
        <v>1</v>
      </c>
      <c r="Y268">
        <v>20</v>
      </c>
      <c r="Z268">
        <f>=W268*0.20</f>
      </c>
      <c r="AA268">
        <v>11</v>
      </c>
      <c r="AB268">
        <v>12</v>
      </c>
      <c r="AC268">
        <v>0.9166666666666666666</v>
      </c>
      <c r="AD268">
        <f>=W268*0.20*AC268</f>
      </c>
      <c r="AE268" t="s">
        <v>35</v>
      </c>
      <c r="AF268" t="s">
        <v>435</v>
      </c>
    </row>
    <row r="269">
      <c r="A269">
        <v>001932</v>
      </c>
      <c r="B269" t="s">
        <v>305</v>
      </c>
      <c r="C269" t="s">
        <v>627</v>
      </c>
      <c r="D269" t="s">
        <v>165</v>
      </c>
      <c r="E269">
        <v>0.090000</v>
      </c>
      <c r="F269">
        <v>0.180000</v>
      </c>
      <c r="G269">
        <v>0.150000</v>
      </c>
      <c r="H269">
        <v>0.200000</v>
      </c>
      <c r="I269">
        <v>0.000000</v>
      </c>
      <c r="J269">
        <v>0.500000</v>
      </c>
      <c r="K269">
        <v>0.300000</v>
      </c>
      <c r="L269">
        <v>0.200000</v>
      </c>
      <c r="M269">
        <f>=SUM(E269,F269,G269,H269,I269)</f>
      </c>
      <c r="N269">
        <f>=SUM(J269,K269,L269)</f>
      </c>
      <c r="O269">
        <f>=M269*(30)</f>
      </c>
      <c r="P269">
        <f>=N269*(70)</f>
      </c>
      <c r="Q269">
        <f>=(O269+P269)*(60/100)</f>
      </c>
      <c r="R269">
        <v>82</v>
      </c>
      <c r="S269">
        <v>0.989500</v>
      </c>
      <c r="T269">
        <f>=Q269</f>
      </c>
      <c r="U269">
        <f>=R269*(30/100)</f>
      </c>
      <c r="V269">
        <f>=(S269*100)*(10/100)</f>
      </c>
      <c r="W269">
        <f>=SUM(T269,U269,V269)</f>
      </c>
      <c r="X269">
        <v>1</v>
      </c>
      <c r="Y269">
        <v>20</v>
      </c>
      <c r="Z269">
        <f>=W269*0.20</f>
      </c>
      <c r="AA269">
        <v>4</v>
      </c>
      <c r="AB269">
        <v>12</v>
      </c>
      <c r="AC269">
        <v>0.3333333333333333333</v>
      </c>
      <c r="AD269">
        <f>=W269*0.20*AC269</f>
      </c>
      <c r="AE269" t="s">
        <v>35</v>
      </c>
      <c r="AF269" t="s">
        <v>166</v>
      </c>
    </row>
    <row r="270">
      <c r="A270">
        <v>030309</v>
      </c>
      <c r="B270" t="s">
        <v>380</v>
      </c>
      <c r="C270" t="s">
        <v>628</v>
      </c>
      <c r="D270" t="s">
        <v>244</v>
      </c>
      <c r="E270">
        <v>0.345000</v>
      </c>
      <c r="F270">
        <v>0.160000</v>
      </c>
      <c r="G270">
        <v>0.147500</v>
      </c>
      <c r="H270">
        <v>0.186666</v>
      </c>
      <c r="I270">
        <v>0.000000</v>
      </c>
      <c r="J270">
        <v>0.500000</v>
      </c>
      <c r="K270">
        <v>0.300000</v>
      </c>
      <c r="L270">
        <v>0.166666</v>
      </c>
      <c r="M270">
        <f>=SUM(E270,F270,G270,H270,I270)</f>
      </c>
      <c r="N270">
        <f>=SUM(J270,K270,L270)</f>
      </c>
      <c r="O270">
        <f>=M270*(30)</f>
      </c>
      <c r="P270">
        <f>=N270*(70)</f>
      </c>
      <c r="Q270">
        <f>=(O270+P270)*(60/100)</f>
      </c>
      <c r="R270">
        <v>74</v>
      </c>
      <c r="S270">
        <v>0.989500</v>
      </c>
      <c r="T270">
        <f>=Q270</f>
      </c>
      <c r="U270">
        <f>=R270*(30/100)</f>
      </c>
      <c r="V270">
        <f>=(S270*100)*(10/100)</f>
      </c>
      <c r="W270">
        <f>=SUM(T270,U270,V270)</f>
      </c>
      <c r="X270">
        <v>1</v>
      </c>
      <c r="Y270">
        <v>20</v>
      </c>
      <c r="Z270">
        <f>=W270*0.20</f>
      </c>
      <c r="AA270">
        <v>12</v>
      </c>
      <c r="AB270">
        <v>12</v>
      </c>
      <c r="AC270">
        <v>1.0000000000000000000</v>
      </c>
      <c r="AD270">
        <f>=W270*0.20*AC270</f>
      </c>
      <c r="AE270" t="s">
        <v>35</v>
      </c>
      <c r="AF270" t="s">
        <v>245</v>
      </c>
    </row>
    <row r="271">
      <c r="A271">
        <v>001904</v>
      </c>
      <c r="B271" t="s">
        <v>629</v>
      </c>
      <c r="C271" t="s">
        <v>630</v>
      </c>
      <c r="D271" t="s">
        <v>362</v>
      </c>
      <c r="E271">
        <v>0.420000</v>
      </c>
      <c r="F271">
        <v>0.133333</v>
      </c>
      <c r="G271">
        <v>0.150000</v>
      </c>
      <c r="H271">
        <v>0.200000</v>
      </c>
      <c r="I271">
        <v>0.000000</v>
      </c>
      <c r="J271">
        <v>0.500000</v>
      </c>
      <c r="K271">
        <v>0.240000</v>
      </c>
      <c r="L271">
        <v>0.200000</v>
      </c>
      <c r="M271">
        <f>=SUM(E271,F271,G271,H271,I271)</f>
      </c>
      <c r="N271">
        <f>=SUM(J271,K271,L271)</f>
      </c>
      <c r="O271">
        <f>=M271*(30)</f>
      </c>
      <c r="P271">
        <f>=N271*(70)</f>
      </c>
      <c r="Q271">
        <f>=(O271+P271)*(60/100)</f>
      </c>
      <c r="R271">
        <v>74</v>
      </c>
      <c r="S271">
        <v>0.989500</v>
      </c>
      <c r="T271">
        <f>=Q271</f>
      </c>
      <c r="U271">
        <f>=R271*(30/100)</f>
      </c>
      <c r="V271">
        <f>=(S271*100)*(10/100)</f>
      </c>
      <c r="W271">
        <f>=SUM(T271,U271,V271)</f>
      </c>
      <c r="X271">
        <v>1</v>
      </c>
      <c r="Y271">
        <v>20</v>
      </c>
      <c r="Z271">
        <f>=W271*0.20</f>
      </c>
      <c r="AA271">
        <v>6</v>
      </c>
      <c r="AB271">
        <v>12</v>
      </c>
      <c r="AC271">
        <v>0.5000000000000000000</v>
      </c>
      <c r="AD271">
        <f>=W271*0.20*AC271</f>
      </c>
      <c r="AE271" t="s">
        <v>35</v>
      </c>
      <c r="AF271" t="s">
        <v>499</v>
      </c>
    </row>
    <row r="272">
      <c r="A272">
        <v>030464</v>
      </c>
      <c r="B272" t="s">
        <v>441</v>
      </c>
      <c r="C272" t="s">
        <v>631</v>
      </c>
      <c r="D272" t="s">
        <v>291</v>
      </c>
      <c r="E272">
        <v>0.442500</v>
      </c>
      <c r="F272">
        <v>0.166666</v>
      </c>
      <c r="G272">
        <v>0.147500</v>
      </c>
      <c r="H272">
        <v>0.196666</v>
      </c>
      <c r="I272">
        <v>0.000000</v>
      </c>
      <c r="J272">
        <v>0.475000</v>
      </c>
      <c r="K272">
        <v>0.260000</v>
      </c>
      <c r="L272">
        <v>0.176666</v>
      </c>
      <c r="M272">
        <f>=SUM(E272,F272,G272,H272,I272)</f>
      </c>
      <c r="N272">
        <f>=SUM(J272,K272,L272)</f>
      </c>
      <c r="O272">
        <f>=M272*(30)</f>
      </c>
      <c r="P272">
        <f>=N272*(70)</f>
      </c>
      <c r="Q272">
        <f>=(O272+P272)*(60/100)</f>
      </c>
      <c r="R272">
        <v>75</v>
      </c>
      <c r="S272">
        <v>0.989500</v>
      </c>
      <c r="T272">
        <f>=Q272</f>
      </c>
      <c r="U272">
        <f>=R272*(30/100)</f>
      </c>
      <c r="V272">
        <f>=(S272*100)*(10/100)</f>
      </c>
      <c r="W272">
        <f>=SUM(T272,U272,V272)</f>
      </c>
      <c r="X272">
        <v>1</v>
      </c>
      <c r="Y272">
        <v>20</v>
      </c>
      <c r="Z272">
        <f>=W272*0.20</f>
      </c>
      <c r="AA272">
        <v>12</v>
      </c>
      <c r="AB272">
        <v>12</v>
      </c>
      <c r="AC272">
        <v>1.0000000000000000000</v>
      </c>
      <c r="AD272">
        <f>=W272*0.20*AC272</f>
      </c>
      <c r="AE272" t="s">
        <v>35</v>
      </c>
      <c r="AF272" t="s">
        <v>292</v>
      </c>
    </row>
    <row r="273">
      <c r="A273">
        <v>040976</v>
      </c>
      <c r="B273" t="s">
        <v>632</v>
      </c>
      <c r="C273" t="s">
        <v>633</v>
      </c>
      <c r="D273" t="s">
        <v>258</v>
      </c>
      <c r="E273">
        <v>0.255000</v>
      </c>
      <c r="F273">
        <v>0.160000</v>
      </c>
      <c r="G273">
        <v>0.142500</v>
      </c>
      <c r="H273">
        <v>0.190000</v>
      </c>
      <c r="I273">
        <v>0.000000</v>
      </c>
      <c r="J273">
        <v>0.500000</v>
      </c>
      <c r="K273">
        <v>0.275000</v>
      </c>
      <c r="L273">
        <v>0.190000</v>
      </c>
      <c r="M273">
        <f>=SUM(E273,F273,G273,H273,I273)</f>
      </c>
      <c r="N273">
        <f>=SUM(J273,K273,L273)</f>
      </c>
      <c r="O273">
        <f>=M273*(30)</f>
      </c>
      <c r="P273">
        <f>=N273*(70)</f>
      </c>
      <c r="Q273">
        <f>=(O273+P273)*(60/100)</f>
      </c>
      <c r="R273">
        <v>80</v>
      </c>
      <c r="S273">
        <v>0.989500</v>
      </c>
      <c r="T273">
        <f>=Q273</f>
      </c>
      <c r="U273">
        <f>=R273*(30/100)</f>
      </c>
      <c r="V273">
        <f>=(S273*100)*(10/100)</f>
      </c>
      <c r="W273">
        <f>=SUM(T273,U273,V273)</f>
      </c>
      <c r="X273">
        <v>1</v>
      </c>
      <c r="Y273">
        <v>20</v>
      </c>
      <c r="Z273">
        <f>=W273*0.20</f>
      </c>
      <c r="AA273">
        <v>12</v>
      </c>
      <c r="AB273">
        <v>12</v>
      </c>
      <c r="AC273">
        <v>1.0000000000000000000</v>
      </c>
      <c r="AD273">
        <f>=W273*0.20*AC273</f>
      </c>
      <c r="AE273" t="s">
        <v>35</v>
      </c>
      <c r="AF273" t="s">
        <v>259</v>
      </c>
    </row>
    <row r="274">
      <c r="A274">
        <v>001434</v>
      </c>
      <c r="B274" t="s">
        <v>634</v>
      </c>
      <c r="C274" t="s">
        <v>635</v>
      </c>
      <c r="D274" t="s">
        <v>580</v>
      </c>
      <c r="E274">
        <v>0.165000</v>
      </c>
      <c r="F274">
        <v>0.160000</v>
      </c>
      <c r="G274">
        <v>0.125000</v>
      </c>
      <c r="H274">
        <v>0.156666</v>
      </c>
      <c r="I274">
        <v>0.000000</v>
      </c>
      <c r="J274">
        <v>0.475000</v>
      </c>
      <c r="K274">
        <v>0.285000</v>
      </c>
      <c r="L274">
        <v>0.180000</v>
      </c>
      <c r="M274">
        <f>=SUM(E274,F274,G274,H274,I274)</f>
      </c>
      <c r="N274">
        <f>=SUM(J274,K274,L274)</f>
      </c>
      <c r="O274">
        <f>=M274*(30)</f>
      </c>
      <c r="P274">
        <f>=N274*(70)</f>
      </c>
      <c r="Q274">
        <f>=(O274+P274)*(60/100)</f>
      </c>
      <c r="R274">
        <v>92</v>
      </c>
      <c r="S274">
        <v>0.989500</v>
      </c>
      <c r="T274">
        <f>=Q274</f>
      </c>
      <c r="U274">
        <f>=R274*(30/100)</f>
      </c>
      <c r="V274">
        <f>=(S274*100)*(10/100)</f>
      </c>
      <c r="W274">
        <f>=SUM(T274,U274,V274)</f>
      </c>
      <c r="X274">
        <v>1</v>
      </c>
      <c r="Y274">
        <v>20</v>
      </c>
      <c r="Z274">
        <f>=W274*0.20</f>
      </c>
      <c r="AA274">
        <v>12</v>
      </c>
      <c r="AB274">
        <v>12</v>
      </c>
      <c r="AC274">
        <v>1.0000000000000000000</v>
      </c>
      <c r="AD274">
        <f>=W274*0.20*AC274</f>
      </c>
      <c r="AE274" t="s">
        <v>35</v>
      </c>
      <c r="AF274" t="s">
        <v>581</v>
      </c>
    </row>
    <row r="275">
      <c r="A275">
        <v>030853</v>
      </c>
      <c r="B275" t="s">
        <v>328</v>
      </c>
      <c r="C275" t="s">
        <v>636</v>
      </c>
      <c r="D275" t="s">
        <v>434</v>
      </c>
      <c r="E275">
        <v>0.367500</v>
      </c>
      <c r="F275">
        <v>0.160000</v>
      </c>
      <c r="G275">
        <v>0.137500</v>
      </c>
      <c r="H275">
        <v>0.166666</v>
      </c>
      <c r="I275">
        <v>0.000000</v>
      </c>
      <c r="J275">
        <v>0.458333</v>
      </c>
      <c r="K275">
        <v>0.245000</v>
      </c>
      <c r="L275">
        <v>0.170000</v>
      </c>
      <c r="M275">
        <f>=SUM(E275,F275,G275,H275,I275)</f>
      </c>
      <c r="N275">
        <f>=SUM(J275,K275,L275)</f>
      </c>
      <c r="O275">
        <f>=M275*(30)</f>
      </c>
      <c r="P275">
        <f>=N275*(70)</f>
      </c>
      <c r="Q275">
        <f>=(O275+P275)*(60/100)</f>
      </c>
      <c r="R275">
        <v>88</v>
      </c>
      <c r="S275">
        <v>0.989500</v>
      </c>
      <c r="T275">
        <f>=Q275</f>
      </c>
      <c r="U275">
        <f>=R275*(30/100)</f>
      </c>
      <c r="V275">
        <f>=(S275*100)*(10/100)</f>
      </c>
      <c r="W275">
        <f>=SUM(T275,U275,V275)</f>
      </c>
      <c r="X275">
        <v>1</v>
      </c>
      <c r="Y275">
        <v>20</v>
      </c>
      <c r="Z275">
        <f>=W275*0.20</f>
      </c>
      <c r="AA275">
        <v>12</v>
      </c>
      <c r="AB275">
        <v>12</v>
      </c>
      <c r="AC275">
        <v>1.0000000000000000000</v>
      </c>
      <c r="AD275">
        <f>=W275*0.20*AC275</f>
      </c>
      <c r="AE275" t="s">
        <v>35</v>
      </c>
      <c r="AF275" t="s">
        <v>435</v>
      </c>
    </row>
    <row r="276">
      <c r="A276">
        <v>001118</v>
      </c>
      <c r="B276" t="s">
        <v>637</v>
      </c>
      <c r="C276" t="s">
        <v>638</v>
      </c>
      <c r="D276" t="s">
        <v>350</v>
      </c>
      <c r="E276">
        <v>0.127500</v>
      </c>
      <c r="F276">
        <v>0.200000</v>
      </c>
      <c r="G276">
        <v>0.150000</v>
      </c>
      <c r="H276">
        <v>0.200000</v>
      </c>
      <c r="I276">
        <v>0.000000</v>
      </c>
      <c r="J276">
        <v>0.500000</v>
      </c>
      <c r="K276">
        <v>0.300000</v>
      </c>
      <c r="L276">
        <v>0.160000</v>
      </c>
      <c r="M276">
        <f>=SUM(E276,F276,G276,H276,I276)</f>
      </c>
      <c r="N276">
        <f>=SUM(J276,K276,L276)</f>
      </c>
      <c r="O276">
        <f>=M276*(30)</f>
      </c>
      <c r="P276">
        <f>=N276*(70)</f>
      </c>
      <c r="Q276">
        <f>=(O276+P276)*(60/100)</f>
      </c>
      <c r="R276">
        <v>85</v>
      </c>
      <c r="S276">
        <v>0.989500</v>
      </c>
      <c r="T276">
        <f>=Q276</f>
      </c>
      <c r="U276">
        <f>=R276*(30/100)</f>
      </c>
      <c r="V276">
        <f>=(S276*100)*(10/100)</f>
      </c>
      <c r="W276">
        <f>=SUM(T276,U276,V276)</f>
      </c>
      <c r="X276">
        <v>1</v>
      </c>
      <c r="Y276">
        <v>20</v>
      </c>
      <c r="Z276">
        <f>=W276*0.20</f>
      </c>
      <c r="AA276">
        <v>12</v>
      </c>
      <c r="AB276">
        <v>12</v>
      </c>
      <c r="AC276">
        <v>1.0000000000000000000</v>
      </c>
      <c r="AD276">
        <f>=W276*0.20*AC276</f>
      </c>
      <c r="AE276" t="s">
        <v>35</v>
      </c>
      <c r="AF276" t="s">
        <v>351</v>
      </c>
    </row>
    <row r="277">
      <c r="A277">
        <v>040691</v>
      </c>
      <c r="B277" t="s">
        <v>639</v>
      </c>
      <c r="C277" t="s">
        <v>640</v>
      </c>
      <c r="D277" t="s">
        <v>537</v>
      </c>
      <c r="E277">
        <v>0.322500</v>
      </c>
      <c r="F277">
        <v>0.183333</v>
      </c>
      <c r="G277">
        <v>0.115000</v>
      </c>
      <c r="H277">
        <v>0.200000</v>
      </c>
      <c r="I277">
        <v>0.000000</v>
      </c>
      <c r="J277">
        <v>0.500000</v>
      </c>
      <c r="K277">
        <v>0.240000</v>
      </c>
      <c r="L277">
        <v>0.200000</v>
      </c>
      <c r="M277">
        <f>=SUM(E277,F277,G277,H277,I277)</f>
      </c>
      <c r="N277">
        <f>=SUM(J277,K277,L277)</f>
      </c>
      <c r="O277">
        <f>=M277*(30)</f>
      </c>
      <c r="P277">
        <f>=N277*(70)</f>
      </c>
      <c r="Q277">
        <f>=(O277+P277)*(60/100)</f>
      </c>
      <c r="R277">
        <v>80</v>
      </c>
      <c r="S277">
        <v>0.989500</v>
      </c>
      <c r="T277">
        <f>=Q277</f>
      </c>
      <c r="U277">
        <f>=R277*(30/100)</f>
      </c>
      <c r="V277">
        <f>=(S277*100)*(10/100)</f>
      </c>
      <c r="W277">
        <f>=SUM(T277,U277,V277)</f>
      </c>
      <c r="X277">
        <v>1</v>
      </c>
      <c r="Y277">
        <v>20</v>
      </c>
      <c r="Z277">
        <f>=W277*0.20</f>
      </c>
      <c r="AA277">
        <v>12</v>
      </c>
      <c r="AB277">
        <v>12</v>
      </c>
      <c r="AC277">
        <v>1.0000000000000000000</v>
      </c>
      <c r="AD277">
        <f>=W277*0.20*AC277</f>
      </c>
      <c r="AE277" t="s">
        <v>35</v>
      </c>
      <c r="AF277" t="s">
        <v>599</v>
      </c>
    </row>
    <row r="278">
      <c r="A278">
        <v>001535</v>
      </c>
      <c r="B278" t="s">
        <v>641</v>
      </c>
      <c r="C278" t="s">
        <v>642</v>
      </c>
      <c r="D278" t="s">
        <v>132</v>
      </c>
      <c r="E278">
        <v>0.360000</v>
      </c>
      <c r="F278">
        <v>0.166666</v>
      </c>
      <c r="G278">
        <v>0.142500</v>
      </c>
      <c r="H278">
        <v>0.200000</v>
      </c>
      <c r="I278">
        <v>0.000000</v>
      </c>
      <c r="J278">
        <v>0.458333</v>
      </c>
      <c r="K278">
        <v>0.275000</v>
      </c>
      <c r="L278">
        <v>0.186666</v>
      </c>
      <c r="M278">
        <f>=SUM(E278,F278,G278,H278,I278)</f>
      </c>
      <c r="N278">
        <f>=SUM(J278,K278,L278)</f>
      </c>
      <c r="O278">
        <f>=M278*(30)</f>
      </c>
      <c r="P278">
        <f>=N278*(70)</f>
      </c>
      <c r="Q278">
        <f>=(O278+P278)*(60/100)</f>
      </c>
      <c r="R278">
        <v>80</v>
      </c>
      <c r="S278">
        <v>0.989500</v>
      </c>
      <c r="T278">
        <f>=Q278</f>
      </c>
      <c r="U278">
        <f>=R278*(30/100)</f>
      </c>
      <c r="V278">
        <f>=(S278*100)*(10/100)</f>
      </c>
      <c r="W278">
        <f>=SUM(T278,U278,V278)</f>
      </c>
      <c r="X278">
        <v>1</v>
      </c>
      <c r="Y278">
        <v>20</v>
      </c>
      <c r="Z278">
        <f>=W278*0.20</f>
      </c>
      <c r="AA278">
        <v>12</v>
      </c>
      <c r="AB278">
        <v>12</v>
      </c>
      <c r="AC278">
        <v>1.0000000000000000000</v>
      </c>
      <c r="AD278">
        <f>=W278*0.20*AC278</f>
      </c>
      <c r="AE278" t="s">
        <v>35</v>
      </c>
      <c r="AF278" t="s">
        <v>133</v>
      </c>
    </row>
    <row r="279">
      <c r="A279">
        <v>030483</v>
      </c>
      <c r="B279" t="s">
        <v>441</v>
      </c>
      <c r="C279" t="s">
        <v>643</v>
      </c>
      <c r="D279" t="s">
        <v>244</v>
      </c>
      <c r="E279">
        <v>0.450000</v>
      </c>
      <c r="F279">
        <v>0.196666</v>
      </c>
      <c r="G279">
        <v>0.127500</v>
      </c>
      <c r="H279">
        <v>0.173333</v>
      </c>
      <c r="I279">
        <v>0.000000</v>
      </c>
      <c r="J279">
        <v>0.500000</v>
      </c>
      <c r="K279">
        <v>0.260000</v>
      </c>
      <c r="L279">
        <v>0.173333</v>
      </c>
      <c r="M279">
        <f>=SUM(E279,F279,G279,H279,I279)</f>
      </c>
      <c r="N279">
        <f>=SUM(J279,K279,L279)</f>
      </c>
      <c r="O279">
        <f>=M279*(30)</f>
      </c>
      <c r="P279">
        <f>=N279*(70)</f>
      </c>
      <c r="Q279">
        <f>=(O279+P279)*(60/100)</f>
      </c>
      <c r="R279">
        <v>74</v>
      </c>
      <c r="S279">
        <v>0.989500</v>
      </c>
      <c r="T279">
        <f>=Q279</f>
      </c>
      <c r="U279">
        <f>=R279*(30/100)</f>
      </c>
      <c r="V279">
        <f>=(S279*100)*(10/100)</f>
      </c>
      <c r="W279">
        <f>=SUM(T279,U279,V279)</f>
      </c>
      <c r="X279">
        <v>1</v>
      </c>
      <c r="Y279">
        <v>20</v>
      </c>
      <c r="Z279">
        <f>=W279*0.20</f>
      </c>
      <c r="AA279">
        <v>12</v>
      </c>
      <c r="AB279">
        <v>12</v>
      </c>
      <c r="AC279">
        <v>1.0000000000000000000</v>
      </c>
      <c r="AD279">
        <f>=W279*0.20*AC279</f>
      </c>
      <c r="AE279" t="s">
        <v>35</v>
      </c>
      <c r="AF279" t="s">
        <v>644</v>
      </c>
    </row>
    <row r="280">
      <c r="A280">
        <v>001930</v>
      </c>
      <c r="B280" t="s">
        <v>65</v>
      </c>
      <c r="C280" t="s">
        <v>645</v>
      </c>
      <c r="D280" t="s">
        <v>165</v>
      </c>
      <c r="E280">
        <v>0.112500</v>
      </c>
      <c r="F280">
        <v>0.200000</v>
      </c>
      <c r="G280">
        <v>0.150000</v>
      </c>
      <c r="H280">
        <v>0.200000</v>
      </c>
      <c r="I280">
        <v>0.000000</v>
      </c>
      <c r="J280">
        <v>0.500000</v>
      </c>
      <c r="K280">
        <v>0.300000</v>
      </c>
      <c r="L280">
        <v>0.200000</v>
      </c>
      <c r="M280">
        <f>=SUM(E280,F280,G280,H280,I280)</f>
      </c>
      <c r="N280">
        <f>=SUM(J280,K280,L280)</f>
      </c>
      <c r="O280">
        <f>=M280*(30)</f>
      </c>
      <c r="P280">
        <f>=N280*(70)</f>
      </c>
      <c r="Q280">
        <f>=(O280+P280)*(60/100)</f>
      </c>
      <c r="R280">
        <v>82</v>
      </c>
      <c r="S280">
        <v>0.989500</v>
      </c>
      <c r="T280">
        <f>=Q280</f>
      </c>
      <c r="U280">
        <f>=R280*(30/100)</f>
      </c>
      <c r="V280">
        <f>=(S280*100)*(10/100)</f>
      </c>
      <c r="W280">
        <f>=SUM(T280,U280,V280)</f>
      </c>
      <c r="X280">
        <v>1</v>
      </c>
      <c r="Y280">
        <v>20</v>
      </c>
      <c r="Z280">
        <f>=W280*0.20</f>
      </c>
      <c r="AA280">
        <v>4</v>
      </c>
      <c r="AB280">
        <v>12</v>
      </c>
      <c r="AC280">
        <v>0.3333333333333333333</v>
      </c>
      <c r="AD280">
        <f>=W280*0.20*AC280</f>
      </c>
      <c r="AE280" t="s">
        <v>35</v>
      </c>
      <c r="AF280" t="s">
        <v>166</v>
      </c>
    </row>
    <row r="281">
      <c r="A281">
        <v>000751</v>
      </c>
      <c r="B281" t="s">
        <v>646</v>
      </c>
      <c r="C281" t="s">
        <v>647</v>
      </c>
      <c r="D281" t="s">
        <v>537</v>
      </c>
      <c r="E281">
        <v>0.427500</v>
      </c>
      <c r="F281">
        <v>0.200000</v>
      </c>
      <c r="G281">
        <v>0.120000</v>
      </c>
      <c r="H281">
        <v>0.200000</v>
      </c>
      <c r="I281">
        <v>0.000000</v>
      </c>
      <c r="J281">
        <v>0.458333</v>
      </c>
      <c r="K281">
        <v>0.275000</v>
      </c>
      <c r="L281">
        <v>0.160000</v>
      </c>
      <c r="M281">
        <f>=SUM(E281,F281,G281,H281,I281)</f>
      </c>
      <c r="N281">
        <f>=SUM(J281,K281,L281)</f>
      </c>
      <c r="O281">
        <f>=M281*(30)</f>
      </c>
      <c r="P281">
        <f>=N281*(70)</f>
      </c>
      <c r="Q281">
        <f>=(O281+P281)*(60/100)</f>
      </c>
      <c r="R281">
        <v>80</v>
      </c>
      <c r="S281">
        <v>0.989500</v>
      </c>
      <c r="T281">
        <f>=Q281</f>
      </c>
      <c r="U281">
        <f>=R281*(30/100)</f>
      </c>
      <c r="V281">
        <f>=(S281*100)*(10/100)</f>
      </c>
      <c r="W281">
        <f>=SUM(T281,U281,V281)</f>
      </c>
      <c r="X281">
        <v>1</v>
      </c>
      <c r="Y281">
        <v>20</v>
      </c>
      <c r="Z281">
        <f>=W281*0.20</f>
      </c>
      <c r="AA281">
        <v>12</v>
      </c>
      <c r="AB281">
        <v>12</v>
      </c>
      <c r="AC281">
        <v>1.0000000000000000000</v>
      </c>
      <c r="AD281">
        <f>=W281*0.20*AC281</f>
      </c>
      <c r="AE281" t="s">
        <v>35</v>
      </c>
      <c r="AF281" t="s">
        <v>599</v>
      </c>
    </row>
    <row r="282">
      <c r="A282">
        <v>031242</v>
      </c>
      <c r="B282" t="s">
        <v>648</v>
      </c>
      <c r="C282" t="s">
        <v>649</v>
      </c>
      <c r="D282" t="s">
        <v>244</v>
      </c>
      <c r="E282">
        <v>0.367500</v>
      </c>
      <c r="F282">
        <v>0.160000</v>
      </c>
      <c r="G282">
        <v>0.150000</v>
      </c>
      <c r="H282">
        <v>0.200000</v>
      </c>
      <c r="I282">
        <v>0.000000</v>
      </c>
      <c r="J282">
        <v>0.500000</v>
      </c>
      <c r="K282">
        <v>0.290000</v>
      </c>
      <c r="L282">
        <v>0.176666</v>
      </c>
      <c r="M282">
        <f>=SUM(E282,F282,G282,H282,I282)</f>
      </c>
      <c r="N282">
        <f>=SUM(J282,K282,L282)</f>
      </c>
      <c r="O282">
        <f>=M282*(30)</f>
      </c>
      <c r="P282">
        <f>=N282*(70)</f>
      </c>
      <c r="Q282">
        <f>=(O282+P282)*(60/100)</f>
      </c>
      <c r="R282">
        <v>74</v>
      </c>
      <c r="S282">
        <v>0.989500</v>
      </c>
      <c r="T282">
        <f>=Q282</f>
      </c>
      <c r="U282">
        <f>=R282*(30/100)</f>
      </c>
      <c r="V282">
        <f>=(S282*100)*(10/100)</f>
      </c>
      <c r="W282">
        <f>=SUM(T282,U282,V282)</f>
      </c>
      <c r="X282">
        <v>1</v>
      </c>
      <c r="Y282">
        <v>20</v>
      </c>
      <c r="Z282">
        <f>=W282*0.20</f>
      </c>
      <c r="AA282">
        <v>12</v>
      </c>
      <c r="AB282">
        <v>12</v>
      </c>
      <c r="AC282">
        <v>1.0000000000000000000</v>
      </c>
      <c r="AD282">
        <f>=W282*0.20*AC282</f>
      </c>
      <c r="AE282" t="s">
        <v>35</v>
      </c>
      <c r="AF282" t="s">
        <v>245</v>
      </c>
    </row>
    <row r="283">
      <c r="A283">
        <v>031340</v>
      </c>
      <c r="B283" t="s">
        <v>230</v>
      </c>
      <c r="C283" t="s">
        <v>650</v>
      </c>
      <c r="D283" t="s">
        <v>87</v>
      </c>
      <c r="E283">
        <v>0.405000</v>
      </c>
      <c r="F283">
        <v>0.170000</v>
      </c>
      <c r="G283">
        <v>0.130000</v>
      </c>
      <c r="H283">
        <v>0.163333</v>
      </c>
      <c r="I283">
        <v>0.000000</v>
      </c>
      <c r="J283">
        <v>0.475000</v>
      </c>
      <c r="K283">
        <v>0.265000</v>
      </c>
      <c r="L283">
        <v>0.163333</v>
      </c>
      <c r="M283">
        <f>=SUM(E283,F283,G283,H283,I283)</f>
      </c>
      <c r="N283">
        <f>=SUM(J283,K283,L283)</f>
      </c>
      <c r="O283">
        <f>=M283*(30)</f>
      </c>
      <c r="P283">
        <f>=N283*(70)</f>
      </c>
      <c r="Q283">
        <f>=(O283+P283)*(60/100)</f>
      </c>
      <c r="R283">
        <v>84</v>
      </c>
      <c r="S283">
        <v>0.989500</v>
      </c>
      <c r="T283">
        <f>=Q283</f>
      </c>
      <c r="U283">
        <f>=R283*(30/100)</f>
      </c>
      <c r="V283">
        <f>=(S283*100)*(10/100)</f>
      </c>
      <c r="W283">
        <f>=SUM(T283,U283,V283)</f>
      </c>
      <c r="X283">
        <v>1</v>
      </c>
      <c r="Y283">
        <v>20</v>
      </c>
      <c r="Z283">
        <f>=W283*0.20</f>
      </c>
      <c r="AA283">
        <v>12</v>
      </c>
      <c r="AB283">
        <v>12</v>
      </c>
      <c r="AC283">
        <v>1.0000000000000000000</v>
      </c>
      <c r="AD283">
        <f>=W283*0.20*AC283</f>
      </c>
      <c r="AE283" t="s">
        <v>35</v>
      </c>
      <c r="AF283" t="s">
        <v>88</v>
      </c>
    </row>
    <row r="284">
      <c r="A284">
        <v>030818</v>
      </c>
      <c r="B284" t="s">
        <v>219</v>
      </c>
      <c r="C284" t="s">
        <v>651</v>
      </c>
      <c r="D284" t="s">
        <v>652</v>
      </c>
      <c r="E284">
        <v>0.052500</v>
      </c>
      <c r="F284">
        <v>0.180000</v>
      </c>
      <c r="G284">
        <v>0.145000</v>
      </c>
      <c r="H284">
        <v>0.200000</v>
      </c>
      <c r="I284">
        <v>0.000000</v>
      </c>
      <c r="J284">
        <v>0.500000</v>
      </c>
      <c r="K284">
        <v>0.300000</v>
      </c>
      <c r="L284">
        <v>0.200000</v>
      </c>
      <c r="M284">
        <f>=SUM(E284,F284,G284,H284,I284)</f>
      </c>
      <c r="N284">
        <f>=SUM(J284,K284,L284)</f>
      </c>
      <c r="O284">
        <f>=M284*(30)</f>
      </c>
      <c r="P284">
        <f>=N284*(70)</f>
      </c>
      <c r="Q284">
        <f>=(O284+P284)*(60/100)</f>
      </c>
      <c r="R284">
        <v>88</v>
      </c>
      <c r="S284">
        <v>0.989500</v>
      </c>
      <c r="T284">
        <f>=Q284</f>
      </c>
      <c r="U284">
        <f>=R284*(30/100)</f>
      </c>
      <c r="V284">
        <f>=(S284*100)*(10/100)</f>
      </c>
      <c r="W284">
        <f>=SUM(T284,U284,V284)</f>
      </c>
      <c r="X284">
        <v>1</v>
      </c>
      <c r="Y284">
        <v>20</v>
      </c>
      <c r="Z284">
        <f>=W284*0.20</f>
      </c>
      <c r="AA284">
        <v>12</v>
      </c>
      <c r="AB284">
        <v>12</v>
      </c>
      <c r="AC284">
        <v>1.0000000000000000000</v>
      </c>
      <c r="AD284">
        <f>=W284*0.20*AC284</f>
      </c>
      <c r="AE284" t="s">
        <v>35</v>
      </c>
      <c r="AF284" t="s">
        <v>653</v>
      </c>
    </row>
    <row r="285">
      <c r="A285">
        <v>001330</v>
      </c>
      <c r="B285" t="s">
        <v>654</v>
      </c>
      <c r="C285" t="s">
        <v>655</v>
      </c>
      <c r="D285" t="s">
        <v>132</v>
      </c>
      <c r="E285">
        <v>0.375000</v>
      </c>
      <c r="F285">
        <v>0.166666</v>
      </c>
      <c r="G285">
        <v>0.145000</v>
      </c>
      <c r="H285">
        <v>0.193333</v>
      </c>
      <c r="I285">
        <v>0.000000</v>
      </c>
      <c r="J285">
        <v>0.458333</v>
      </c>
      <c r="K285">
        <v>0.285000</v>
      </c>
      <c r="L285">
        <v>0.186666</v>
      </c>
      <c r="M285">
        <f>=SUM(E285,F285,G285,H285,I285)</f>
      </c>
      <c r="N285">
        <f>=SUM(J285,K285,L285)</f>
      </c>
      <c r="O285">
        <f>=M285*(30)</f>
      </c>
      <c r="P285">
        <f>=N285*(70)</f>
      </c>
      <c r="Q285">
        <f>=(O285+P285)*(60/100)</f>
      </c>
      <c r="R285">
        <v>80</v>
      </c>
      <c r="S285">
        <v>0.989500</v>
      </c>
      <c r="T285">
        <f>=Q285</f>
      </c>
      <c r="U285">
        <f>=R285*(30/100)</f>
      </c>
      <c r="V285">
        <f>=(S285*100)*(10/100)</f>
      </c>
      <c r="W285">
        <f>=SUM(T285,U285,V285)</f>
      </c>
      <c r="X285">
        <v>1</v>
      </c>
      <c r="Y285">
        <v>20</v>
      </c>
      <c r="Z285">
        <f>=W285*0.20</f>
      </c>
      <c r="AA285">
        <v>12</v>
      </c>
      <c r="AB285">
        <v>12</v>
      </c>
      <c r="AC285">
        <v>1.0000000000000000000</v>
      </c>
      <c r="AD285">
        <f>=W285*0.20*AC285</f>
      </c>
      <c r="AE285" t="s">
        <v>35</v>
      </c>
      <c r="AF285" t="s">
        <v>133</v>
      </c>
    </row>
    <row r="286">
      <c r="A286">
        <v>001309</v>
      </c>
      <c r="B286" t="s">
        <v>482</v>
      </c>
      <c r="C286" t="s">
        <v>656</v>
      </c>
      <c r="D286" t="s">
        <v>277</v>
      </c>
      <c r="E286">
        <v>0.307500</v>
      </c>
      <c r="F286">
        <v>0.183333</v>
      </c>
      <c r="G286">
        <v>0.150000</v>
      </c>
      <c r="H286">
        <v>0.200000</v>
      </c>
      <c r="I286">
        <v>0.000000</v>
      </c>
      <c r="J286">
        <v>0.500000</v>
      </c>
      <c r="K286">
        <v>0.250000</v>
      </c>
      <c r="L286">
        <v>0.200000</v>
      </c>
      <c r="M286">
        <f>=SUM(E286,F286,G286,H286,I286)</f>
      </c>
      <c r="N286">
        <f>=SUM(J286,K286,L286)</f>
      </c>
      <c r="O286">
        <f>=M286*(30)</f>
      </c>
      <c r="P286">
        <f>=N286*(70)</f>
      </c>
      <c r="Q286">
        <f>=(O286+P286)*(60/100)</f>
      </c>
      <c r="R286">
        <v>80</v>
      </c>
      <c r="S286">
        <v>0.989500</v>
      </c>
      <c r="T286">
        <f>=Q286</f>
      </c>
      <c r="U286">
        <f>=R286*(30/100)</f>
      </c>
      <c r="V286">
        <f>=(S286*100)*(10/100)</f>
      </c>
      <c r="W286">
        <f>=SUM(T286,U286,V286)</f>
      </c>
      <c r="X286">
        <v>1</v>
      </c>
      <c r="Y286">
        <v>20</v>
      </c>
      <c r="Z286">
        <f>=W286*0.20</f>
      </c>
      <c r="AA286">
        <v>12</v>
      </c>
      <c r="AB286">
        <v>12</v>
      </c>
      <c r="AC286">
        <v>1.0000000000000000000</v>
      </c>
      <c r="AD286">
        <f>=W286*0.20*AC286</f>
      </c>
      <c r="AE286" t="s">
        <v>35</v>
      </c>
      <c r="AF286" t="s">
        <v>278</v>
      </c>
    </row>
    <row r="287">
      <c r="A287">
        <v>000095</v>
      </c>
      <c r="B287" t="s">
        <v>657</v>
      </c>
      <c r="C287" t="s">
        <v>658</v>
      </c>
      <c r="D287" t="s">
        <v>384</v>
      </c>
      <c r="E287">
        <v>0.042500</v>
      </c>
      <c r="F287">
        <v>0.200000</v>
      </c>
      <c r="G287">
        <v>0.150000</v>
      </c>
      <c r="H287">
        <v>0.175000</v>
      </c>
      <c r="I287">
        <v>0.095833</v>
      </c>
      <c r="J287">
        <v>0.400000</v>
      </c>
      <c r="K287">
        <v>0.250000</v>
      </c>
      <c r="L287">
        <v>0.200000</v>
      </c>
      <c r="M287">
        <f>=SUM(E287,F287,G287,H287,I287)</f>
      </c>
      <c r="N287">
        <f>=SUM(J287,K287,L287)</f>
      </c>
      <c r="O287">
        <f>=M287*(30)</f>
      </c>
      <c r="P287">
        <f>=N287*(70)</f>
      </c>
      <c r="Q287">
        <f>=(O287+P287)*(35/100)</f>
      </c>
      <c r="R287">
        <v>92</v>
      </c>
      <c r="S287">
        <v>0.989500</v>
      </c>
      <c r="T287">
        <f>=Q287</f>
      </c>
      <c r="U287">
        <f>=R287*(45/100)</f>
      </c>
      <c r="V287">
        <f>=(S287*100)*(20/100)</f>
      </c>
      <c r="W287">
        <f>=SUM(T287,U287,V287)</f>
      </c>
      <c r="X287">
        <v>1</v>
      </c>
      <c r="Y287">
        <v>20</v>
      </c>
      <c r="Z287">
        <f>=W287*0.20</f>
      </c>
      <c r="AA287">
        <v>12</v>
      </c>
      <c r="AB287">
        <v>12</v>
      </c>
      <c r="AC287">
        <v>1.0000000000000000000</v>
      </c>
      <c r="AD287">
        <f>=W287*0.20*AC287</f>
      </c>
      <c r="AE287" t="s">
        <v>35</v>
      </c>
      <c r="AF287" t="s">
        <v>659</v>
      </c>
    </row>
    <row r="288">
      <c r="A288">
        <v>001433</v>
      </c>
      <c r="B288" t="s">
        <v>634</v>
      </c>
      <c r="C288" t="s">
        <v>660</v>
      </c>
      <c r="D288" t="s">
        <v>580</v>
      </c>
      <c r="E288">
        <v>0.427500</v>
      </c>
      <c r="F288">
        <v>0.140000</v>
      </c>
      <c r="G288">
        <v>0.127500</v>
      </c>
      <c r="H288">
        <v>0.166666</v>
      </c>
      <c r="I288">
        <v>0.000000</v>
      </c>
      <c r="J288">
        <v>0.441666</v>
      </c>
      <c r="K288">
        <v>0.260000</v>
      </c>
      <c r="L288">
        <v>0.156666</v>
      </c>
      <c r="M288">
        <f>=SUM(E288,F288,G288,H288,I288)</f>
      </c>
      <c r="N288">
        <f>=SUM(J288,K288,L288)</f>
      </c>
      <c r="O288">
        <f>=M288*(30)</f>
      </c>
      <c r="P288">
        <f>=N288*(70)</f>
      </c>
      <c r="Q288">
        <f>=(O288+P288)*(60/100)</f>
      </c>
      <c r="R288">
        <v>92</v>
      </c>
      <c r="S288">
        <v>0.989500</v>
      </c>
      <c r="T288">
        <f>=Q288</f>
      </c>
      <c r="U288">
        <f>=R288*(30/100)</f>
      </c>
      <c r="V288">
        <f>=(S288*100)*(10/100)</f>
      </c>
      <c r="W288">
        <f>=SUM(T288,U288,V288)</f>
      </c>
      <c r="X288">
        <v>1</v>
      </c>
      <c r="Y288">
        <v>20</v>
      </c>
      <c r="Z288">
        <f>=W288*0.20</f>
      </c>
      <c r="AA288">
        <v>12</v>
      </c>
      <c r="AB288">
        <v>12</v>
      </c>
      <c r="AC288">
        <v>1.0000000000000000000</v>
      </c>
      <c r="AD288">
        <f>=W288*0.20*AC288</f>
      </c>
      <c r="AE288" t="s">
        <v>35</v>
      </c>
      <c r="AF288" t="s">
        <v>581</v>
      </c>
    </row>
    <row r="289">
      <c r="A289">
        <v>000957</v>
      </c>
      <c r="B289" t="s">
        <v>661</v>
      </c>
      <c r="C289" t="s">
        <v>662</v>
      </c>
      <c r="D289" t="s">
        <v>580</v>
      </c>
      <c r="E289">
        <v>0.427500</v>
      </c>
      <c r="F289">
        <v>0.183333</v>
      </c>
      <c r="G289">
        <v>0.117500</v>
      </c>
      <c r="H289">
        <v>0.170000</v>
      </c>
      <c r="I289">
        <v>0.000000</v>
      </c>
      <c r="J289">
        <v>0.425000</v>
      </c>
      <c r="K289">
        <v>0.265000</v>
      </c>
      <c r="L289">
        <v>0.156666</v>
      </c>
      <c r="M289">
        <f>=SUM(E289,F289,G289,H289,I289)</f>
      </c>
      <c r="N289">
        <f>=SUM(J289,K289,L289)</f>
      </c>
      <c r="O289">
        <f>=M289*(30)</f>
      </c>
      <c r="P289">
        <f>=N289*(70)</f>
      </c>
      <c r="Q289">
        <f>=(O289+P289)*(60/100)</f>
      </c>
      <c r="R289">
        <v>92</v>
      </c>
      <c r="S289">
        <v>0.989500</v>
      </c>
      <c r="T289">
        <f>=Q289</f>
      </c>
      <c r="U289">
        <f>=R289*(30/100)</f>
      </c>
      <c r="V289">
        <f>=(S289*100)*(10/100)</f>
      </c>
      <c r="W289">
        <f>=SUM(T289,U289,V289)</f>
      </c>
      <c r="X289">
        <v>1</v>
      </c>
      <c r="Y289">
        <v>20</v>
      </c>
      <c r="Z289">
        <f>=W289*0.20</f>
      </c>
      <c r="AA289">
        <v>12</v>
      </c>
      <c r="AB289">
        <v>12</v>
      </c>
      <c r="AC289">
        <v>1.0000000000000000000</v>
      </c>
      <c r="AD289">
        <f>=W289*0.20*AC289</f>
      </c>
      <c r="AE289" t="s">
        <v>35</v>
      </c>
      <c r="AF289" t="s">
        <v>581</v>
      </c>
    </row>
    <row r="290">
      <c r="A290">
        <v>030425</v>
      </c>
      <c r="B290" t="s">
        <v>663</v>
      </c>
      <c r="C290" t="s">
        <v>664</v>
      </c>
      <c r="D290" t="s">
        <v>384</v>
      </c>
      <c r="E290">
        <v>0.427500</v>
      </c>
      <c r="F290">
        <v>0.160000</v>
      </c>
      <c r="G290">
        <v>0.120000</v>
      </c>
      <c r="H290">
        <v>0.183333</v>
      </c>
      <c r="I290">
        <v>0.000000</v>
      </c>
      <c r="J290">
        <v>0.450000</v>
      </c>
      <c r="K290">
        <v>0.215000</v>
      </c>
      <c r="L290">
        <v>0.186666</v>
      </c>
      <c r="M290">
        <f>=SUM(E290,F290,G290,H290,I290)</f>
      </c>
      <c r="N290">
        <f>=SUM(J290,K290,L290)</f>
      </c>
      <c r="O290">
        <f>=M290*(30)</f>
      </c>
      <c r="P290">
        <f>=N290*(70)</f>
      </c>
      <c r="Q290">
        <f>=(O290+P290)*(60/100)</f>
      </c>
      <c r="R290">
        <v>92</v>
      </c>
      <c r="S290">
        <v>0.989500</v>
      </c>
      <c r="T290">
        <f>=Q290</f>
      </c>
      <c r="U290">
        <f>=R290*(30/100)</f>
      </c>
      <c r="V290">
        <f>=(S290*100)*(10/100)</f>
      </c>
      <c r="W290">
        <f>=SUM(T290,U290,V290)</f>
      </c>
      <c r="X290">
        <v>1</v>
      </c>
      <c r="Y290">
        <v>20</v>
      </c>
      <c r="Z290">
        <f>=W290*0.20</f>
      </c>
      <c r="AA290">
        <v>12</v>
      </c>
      <c r="AB290">
        <v>12</v>
      </c>
      <c r="AC290">
        <v>1.0000000000000000000</v>
      </c>
      <c r="AD290">
        <f>=W290*0.20*AC290</f>
      </c>
      <c r="AE290" t="s">
        <v>35</v>
      </c>
      <c r="AF290" t="s">
        <v>385</v>
      </c>
    </row>
    <row r="291">
      <c r="A291">
        <v>003024</v>
      </c>
      <c r="B291" t="s">
        <v>558</v>
      </c>
      <c r="C291" t="s">
        <v>665</v>
      </c>
      <c r="D291" t="s">
        <v>434</v>
      </c>
      <c r="E291">
        <v>0.435000</v>
      </c>
      <c r="F291">
        <v>0.180000</v>
      </c>
      <c r="G291">
        <v>0.122500</v>
      </c>
      <c r="H291">
        <v>0.163333</v>
      </c>
      <c r="I291">
        <v>0.000000</v>
      </c>
      <c r="J291">
        <v>0.441666</v>
      </c>
      <c r="K291">
        <v>0.260000</v>
      </c>
      <c r="L291">
        <v>0.176666</v>
      </c>
      <c r="M291">
        <f>=SUM(E291,F291,G291,H291,I291)</f>
      </c>
      <c r="N291">
        <f>=SUM(J291,K291,L291)</f>
      </c>
      <c r="O291">
        <f>=M291*(30)</f>
      </c>
      <c r="P291">
        <f>=N291*(70)</f>
      </c>
      <c r="Q291">
        <f>=(O291+P291)*(60/100)</f>
      </c>
      <c r="R291">
        <v>88</v>
      </c>
      <c r="S291">
        <v>0.989500</v>
      </c>
      <c r="T291">
        <f>=Q291</f>
      </c>
      <c r="U291">
        <f>=R291*(30/100)</f>
      </c>
      <c r="V291">
        <f>=(S291*100)*(10/100)</f>
      </c>
      <c r="W291">
        <f>=SUM(T291,U291,V291)</f>
      </c>
      <c r="X291">
        <v>1</v>
      </c>
      <c r="Y291">
        <v>20</v>
      </c>
      <c r="Z291">
        <f>=W291*0.20</f>
      </c>
      <c r="AA291">
        <v>12</v>
      </c>
      <c r="AB291">
        <v>12</v>
      </c>
      <c r="AC291">
        <v>1.0000000000000000000</v>
      </c>
      <c r="AD291">
        <f>=W291*0.20*AC291</f>
      </c>
      <c r="AE291" t="s">
        <v>35</v>
      </c>
      <c r="AF291" t="s">
        <v>666</v>
      </c>
    </row>
    <row r="292">
      <c r="A292">
        <v>030739</v>
      </c>
      <c r="B292" t="s">
        <v>667</v>
      </c>
      <c r="C292" t="s">
        <v>668</v>
      </c>
      <c r="D292" t="s">
        <v>434</v>
      </c>
      <c r="E292">
        <v>0.420000</v>
      </c>
      <c r="F292">
        <v>0.166666</v>
      </c>
      <c r="G292">
        <v>0.137500</v>
      </c>
      <c r="H292">
        <v>0.176666</v>
      </c>
      <c r="I292">
        <v>0.000000</v>
      </c>
      <c r="J292">
        <v>0.491666</v>
      </c>
      <c r="K292">
        <v>0.240000</v>
      </c>
      <c r="L292">
        <v>0.156666</v>
      </c>
      <c r="M292">
        <f>=SUM(E292,F292,G292,H292,I292)</f>
      </c>
      <c r="N292">
        <f>=SUM(J292,K292,L292)</f>
      </c>
      <c r="O292">
        <f>=M292*(30)</f>
      </c>
      <c r="P292">
        <f>=N292*(70)</f>
      </c>
      <c r="Q292">
        <f>=(O292+P292)*(60/100)</f>
      </c>
      <c r="R292">
        <v>88</v>
      </c>
      <c r="S292">
        <v>0.989500</v>
      </c>
      <c r="T292">
        <f>=Q292</f>
      </c>
      <c r="U292">
        <f>=R292*(30/100)</f>
      </c>
      <c r="V292">
        <f>=(S292*100)*(10/100)</f>
      </c>
      <c r="W292">
        <f>=SUM(T292,U292,V292)</f>
      </c>
      <c r="X292">
        <v>1</v>
      </c>
      <c r="Y292">
        <v>20</v>
      </c>
      <c r="Z292">
        <f>=W292*0.20</f>
      </c>
      <c r="AA292">
        <v>12</v>
      </c>
      <c r="AB292">
        <v>12</v>
      </c>
      <c r="AC292">
        <v>1.0000000000000000000</v>
      </c>
      <c r="AD292">
        <f>=W292*0.20*AC292</f>
      </c>
      <c r="AE292" t="s">
        <v>35</v>
      </c>
      <c r="AF292" t="s">
        <v>435</v>
      </c>
    </row>
    <row r="293">
      <c r="A293">
        <v>030306</v>
      </c>
      <c r="B293" t="s">
        <v>547</v>
      </c>
      <c r="C293" t="s">
        <v>669</v>
      </c>
      <c r="D293" t="s">
        <v>161</v>
      </c>
      <c r="E293">
        <v>0.285000</v>
      </c>
      <c r="F293">
        <v>0.200000</v>
      </c>
      <c r="G293">
        <v>0.150000</v>
      </c>
      <c r="H293">
        <v>0.170000</v>
      </c>
      <c r="I293">
        <v>0.000000</v>
      </c>
      <c r="J293">
        <v>0.491666</v>
      </c>
      <c r="K293">
        <v>0.285000</v>
      </c>
      <c r="L293">
        <v>0.183333</v>
      </c>
      <c r="M293">
        <f>=SUM(E293,F293,G293,H293,I293)</f>
      </c>
      <c r="N293">
        <f>=SUM(J293,K293,L293)</f>
      </c>
      <c r="O293">
        <f>=M293*(30)</f>
      </c>
      <c r="P293">
        <f>=N293*(70)</f>
      </c>
      <c r="Q293">
        <f>=(O293+P293)*(60/100)</f>
      </c>
      <c r="R293">
        <v>84</v>
      </c>
      <c r="S293">
        <v>0.989500</v>
      </c>
      <c r="T293">
        <f>=Q293</f>
      </c>
      <c r="U293">
        <f>=R293*(30/100)</f>
      </c>
      <c r="V293">
        <f>=(S293*100)*(10/100)</f>
      </c>
      <c r="W293">
        <f>=SUM(T293,U293,V293)</f>
      </c>
      <c r="X293">
        <v>1</v>
      </c>
      <c r="Y293">
        <v>20</v>
      </c>
      <c r="Z293">
        <f>=W293*0.20</f>
      </c>
      <c r="AA293">
        <v>12</v>
      </c>
      <c r="AB293">
        <v>12</v>
      </c>
      <c r="AC293">
        <v>1.0000000000000000000</v>
      </c>
      <c r="AD293">
        <f>=W293*0.20*AC293</f>
      </c>
      <c r="AE293" t="s">
        <v>35</v>
      </c>
      <c r="AF293" t="s">
        <v>162</v>
      </c>
    </row>
    <row r="294">
      <c r="A294">
        <v>000290</v>
      </c>
      <c r="B294" t="s">
        <v>670</v>
      </c>
      <c r="C294" t="s">
        <v>671</v>
      </c>
      <c r="D294" t="s">
        <v>350</v>
      </c>
      <c r="E294">
        <v>0.442500</v>
      </c>
      <c r="F294">
        <v>0.200000</v>
      </c>
      <c r="G294">
        <v>0.120000</v>
      </c>
      <c r="H294">
        <v>0.160000</v>
      </c>
      <c r="I294">
        <v>0.000000</v>
      </c>
      <c r="J294">
        <v>0.500000</v>
      </c>
      <c r="K294">
        <v>0.240000</v>
      </c>
      <c r="L294">
        <v>0.160000</v>
      </c>
      <c r="M294">
        <f>=SUM(E294,F294,G294,H294,I294)</f>
      </c>
      <c r="N294">
        <f>=SUM(J294,K294,L294)</f>
      </c>
      <c r="O294">
        <f>=M294*(30)</f>
      </c>
      <c r="P294">
        <f>=N294*(70)</f>
      </c>
      <c r="Q294">
        <f>=(O294+P294)*(60/100)</f>
      </c>
      <c r="R294">
        <v>85</v>
      </c>
      <c r="S294">
        <v>0.989500</v>
      </c>
      <c r="T294">
        <f>=Q294</f>
      </c>
      <c r="U294">
        <f>=R294*(30/100)</f>
      </c>
      <c r="V294">
        <f>=(S294*100)*(10/100)</f>
      </c>
      <c r="W294">
        <f>=SUM(T294,U294,V294)</f>
      </c>
      <c r="X294">
        <v>1</v>
      </c>
      <c r="Y294">
        <v>20</v>
      </c>
      <c r="Z294">
        <f>=W294*0.20</f>
      </c>
      <c r="AA294">
        <v>12</v>
      </c>
      <c r="AB294">
        <v>12</v>
      </c>
      <c r="AC294">
        <v>1.0000000000000000000</v>
      </c>
      <c r="AD294">
        <f>=W294*0.20*AC294</f>
      </c>
      <c r="AE294" t="s">
        <v>35</v>
      </c>
      <c r="AF294" t="s">
        <v>351</v>
      </c>
    </row>
    <row r="295">
      <c r="A295">
        <v>001038</v>
      </c>
      <c r="B295" t="s">
        <v>672</v>
      </c>
      <c r="C295" t="s">
        <v>673</v>
      </c>
      <c r="D295" t="s">
        <v>350</v>
      </c>
      <c r="E295">
        <v>0.142500</v>
      </c>
      <c r="F295">
        <v>0.200000</v>
      </c>
      <c r="G295">
        <v>0.150000</v>
      </c>
      <c r="H295">
        <v>0.200000</v>
      </c>
      <c r="I295">
        <v>0.000000</v>
      </c>
      <c r="J295">
        <v>0.500000</v>
      </c>
      <c r="K295">
        <v>0.300000</v>
      </c>
      <c r="L295">
        <v>0.200000</v>
      </c>
      <c r="M295">
        <f>=SUM(E295,F295,G295,H295,I295)</f>
      </c>
      <c r="N295">
        <f>=SUM(J295,K295,L295)</f>
      </c>
      <c r="O295">
        <f>=M295*(30)</f>
      </c>
      <c r="P295">
        <f>=N295*(70)</f>
      </c>
      <c r="Q295">
        <f>=(O295+P295)*(60/100)</f>
      </c>
      <c r="R295">
        <v>85</v>
      </c>
      <c r="S295">
        <v>0.989500</v>
      </c>
      <c r="T295">
        <f>=Q295</f>
      </c>
      <c r="U295">
        <f>=R295*(30/100)</f>
      </c>
      <c r="V295">
        <f>=(S295*100)*(10/100)</f>
      </c>
      <c r="W295">
        <f>=SUM(T295,U295,V295)</f>
      </c>
      <c r="X295">
        <v>1</v>
      </c>
      <c r="Y295">
        <v>20</v>
      </c>
      <c r="Z295">
        <f>=W295*0.20</f>
      </c>
      <c r="AA295">
        <v>12</v>
      </c>
      <c r="AB295">
        <v>12</v>
      </c>
      <c r="AC295">
        <v>1.0000000000000000000</v>
      </c>
      <c r="AD295">
        <f>=W295*0.20*AC295</f>
      </c>
      <c r="AE295" t="s">
        <v>35</v>
      </c>
      <c r="AF295" t="s">
        <v>674</v>
      </c>
    </row>
    <row r="296">
      <c r="A296">
        <v>001746</v>
      </c>
      <c r="B296" t="s">
        <v>79</v>
      </c>
      <c r="C296" t="s">
        <v>675</v>
      </c>
      <c r="D296" t="s">
        <v>258</v>
      </c>
      <c r="E296">
        <v>0.375000</v>
      </c>
      <c r="F296">
        <v>0.173333</v>
      </c>
      <c r="G296">
        <v>0.150000</v>
      </c>
      <c r="H296">
        <v>0.196666</v>
      </c>
      <c r="I296">
        <v>0.000000</v>
      </c>
      <c r="J296">
        <v>0.491666</v>
      </c>
      <c r="K296">
        <v>0.300000</v>
      </c>
      <c r="L296">
        <v>0.163333</v>
      </c>
      <c r="M296">
        <f>=SUM(E296,F296,G296,H296,I296)</f>
      </c>
      <c r="N296">
        <f>=SUM(J296,K296,L296)</f>
      </c>
      <c r="O296">
        <f>=M296*(30)</f>
      </c>
      <c r="P296">
        <f>=N296*(70)</f>
      </c>
      <c r="Q296">
        <f>=(O296+P296)*(60/100)</f>
      </c>
      <c r="R296">
        <v>80</v>
      </c>
      <c r="S296">
        <v>0.989500</v>
      </c>
      <c r="T296">
        <f>=Q296</f>
      </c>
      <c r="U296">
        <f>=R296*(30/100)</f>
      </c>
      <c r="V296">
        <f>=(S296*100)*(10/100)</f>
      </c>
      <c r="W296">
        <f>=SUM(T296,U296,V296)</f>
      </c>
      <c r="X296">
        <v>1</v>
      </c>
      <c r="Y296">
        <v>20</v>
      </c>
      <c r="Z296">
        <f>=W296*0.20</f>
      </c>
      <c r="AA296">
        <v>12</v>
      </c>
      <c r="AB296">
        <v>12</v>
      </c>
      <c r="AC296">
        <v>1.0000000000000000000</v>
      </c>
      <c r="AD296">
        <f>=W296*0.20*AC296</f>
      </c>
      <c r="AE296" t="s">
        <v>35</v>
      </c>
      <c r="AF296" t="s">
        <v>259</v>
      </c>
    </row>
    <row r="297">
      <c r="A297">
        <v>001500</v>
      </c>
      <c r="B297" t="s">
        <v>676</v>
      </c>
      <c r="C297" t="s">
        <v>677</v>
      </c>
      <c r="D297" t="s">
        <v>678</v>
      </c>
      <c r="E297">
        <v>0.000000</v>
      </c>
      <c r="F297">
        <v>0.200000</v>
      </c>
      <c r="G297">
        <v>0.250000</v>
      </c>
      <c r="H297">
        <v>0.250000</v>
      </c>
      <c r="I297">
        <v>0.066666</v>
      </c>
      <c r="J297">
        <v>0.458333</v>
      </c>
      <c r="K297">
        <v>0.240000</v>
      </c>
      <c r="L297">
        <v>0.200000</v>
      </c>
      <c r="M297">
        <f>=SUM(E297,F297,G297,H297,I297)</f>
      </c>
      <c r="N297">
        <f>=SUM(J297,K297,L297)</f>
      </c>
      <c r="O297">
        <f>=M297*(30)</f>
      </c>
      <c r="P297">
        <f>=N297*(70)</f>
      </c>
      <c r="Q297">
        <f>=(O297+P297)*(20/100)</f>
      </c>
      <c r="R297">
        <v>83</v>
      </c>
      <c r="S297">
        <v>0.989500</v>
      </c>
      <c r="T297">
        <f>=Q297</f>
      </c>
      <c r="U297">
        <f>=R297*(40/100)</f>
      </c>
      <c r="V297">
        <f>=(S297*100)*(40/100)</f>
      </c>
      <c r="W297">
        <f>=SUM(T297,U297,V297)</f>
      </c>
      <c r="X297">
        <v>1</v>
      </c>
      <c r="Y297">
        <v>20</v>
      </c>
      <c r="Z297">
        <f>=W297*0.20</f>
      </c>
      <c r="AA297">
        <v>12</v>
      </c>
      <c r="AB297">
        <v>12</v>
      </c>
      <c r="AC297">
        <v>1.0000000000000000000</v>
      </c>
      <c r="AD297">
        <f>=W297*0.20*AC297</f>
      </c>
      <c r="AE297" t="s">
        <v>35</v>
      </c>
      <c r="AF297" t="s">
        <v>679</v>
      </c>
    </row>
    <row r="298">
      <c r="A298">
        <v>000973</v>
      </c>
      <c r="B298" t="s">
        <v>252</v>
      </c>
      <c r="C298" t="s">
        <v>680</v>
      </c>
      <c r="D298" t="s">
        <v>681</v>
      </c>
      <c r="E298">
        <v>0.202500</v>
      </c>
      <c r="F298">
        <v>0.166666</v>
      </c>
      <c r="G298">
        <v>0.135000</v>
      </c>
      <c r="H298">
        <v>0.196666</v>
      </c>
      <c r="I298">
        <v>0.000000</v>
      </c>
      <c r="J298">
        <v>0.491666</v>
      </c>
      <c r="K298">
        <v>0.245000</v>
      </c>
      <c r="L298">
        <v>0.160000</v>
      </c>
      <c r="M298">
        <f>=SUM(E298,F298,G298,H298,I298)</f>
      </c>
      <c r="N298">
        <f>=SUM(J298,K298,L298)</f>
      </c>
      <c r="O298">
        <f>=M298*(30)</f>
      </c>
      <c r="P298">
        <f>=N298*(70)</f>
      </c>
      <c r="Q298">
        <f>=(O298+P298)*(60/100)</f>
      </c>
      <c r="R298">
        <v>100</v>
      </c>
      <c r="S298">
        <v>0.989500</v>
      </c>
      <c r="T298">
        <f>=Q298</f>
      </c>
      <c r="U298">
        <f>=R298*(30/100)</f>
      </c>
      <c r="V298">
        <f>=(S298*100)*(10/100)</f>
      </c>
      <c r="W298">
        <f>=SUM(T298,U298,V298)</f>
      </c>
      <c r="X298">
        <v>1</v>
      </c>
      <c r="Y298">
        <v>20</v>
      </c>
      <c r="Z298">
        <f>=W298*0.20</f>
      </c>
      <c r="AA298">
        <v>12</v>
      </c>
      <c r="AB298">
        <v>12</v>
      </c>
      <c r="AC298">
        <v>1.0000000000000000000</v>
      </c>
      <c r="AD298">
        <f>=W298*0.20*AC298</f>
      </c>
      <c r="AE298" t="s">
        <v>35</v>
      </c>
      <c r="AF298" t="s">
        <v>682</v>
      </c>
    </row>
    <row r="299">
      <c r="A299">
        <v>001043</v>
      </c>
      <c r="B299" t="s">
        <v>683</v>
      </c>
      <c r="C299" t="s">
        <v>684</v>
      </c>
      <c r="D299" t="s">
        <v>350</v>
      </c>
      <c r="E299">
        <v>0.247500</v>
      </c>
      <c r="F299">
        <v>0.200000</v>
      </c>
      <c r="G299">
        <v>0.150000</v>
      </c>
      <c r="H299">
        <v>0.200000</v>
      </c>
      <c r="I299">
        <v>0.000000</v>
      </c>
      <c r="J299">
        <v>0.500000</v>
      </c>
      <c r="K299">
        <v>0.300000</v>
      </c>
      <c r="L299">
        <v>0.160000</v>
      </c>
      <c r="M299">
        <f>=SUM(E299,F299,G299,H299,I299)</f>
      </c>
      <c r="N299">
        <f>=SUM(J299,K299,L299)</f>
      </c>
      <c r="O299">
        <f>=M299*(30)</f>
      </c>
      <c r="P299">
        <f>=N299*(70)</f>
      </c>
      <c r="Q299">
        <f>=(O299+P299)*(60/100)</f>
      </c>
      <c r="R299">
        <v>85</v>
      </c>
      <c r="S299">
        <v>0.989500</v>
      </c>
      <c r="T299">
        <f>=Q299</f>
      </c>
      <c r="U299">
        <f>=R299*(30/100)</f>
      </c>
      <c r="V299">
        <f>=(S299*100)*(10/100)</f>
      </c>
      <c r="W299">
        <f>=SUM(T299,U299,V299)</f>
      </c>
      <c r="X299">
        <v>1</v>
      </c>
      <c r="Y299">
        <v>20</v>
      </c>
      <c r="Z299">
        <f>=W299*0.20</f>
      </c>
      <c r="AA299">
        <v>12</v>
      </c>
      <c r="AB299">
        <v>12</v>
      </c>
      <c r="AC299">
        <v>1.0000000000000000000</v>
      </c>
      <c r="AD299">
        <f>=W299*0.20*AC299</f>
      </c>
      <c r="AE299" t="s">
        <v>35</v>
      </c>
      <c r="AF299" t="s">
        <v>351</v>
      </c>
    </row>
    <row r="300">
      <c r="A300">
        <v>030746</v>
      </c>
      <c r="B300" t="s">
        <v>159</v>
      </c>
      <c r="C300" t="s">
        <v>685</v>
      </c>
      <c r="D300" t="s">
        <v>179</v>
      </c>
      <c r="E300">
        <v>0.420000</v>
      </c>
      <c r="F300">
        <v>0.176666</v>
      </c>
      <c r="G300">
        <v>0.137500</v>
      </c>
      <c r="H300">
        <v>0.200000</v>
      </c>
      <c r="I300">
        <v>0.000000</v>
      </c>
      <c r="J300">
        <v>0.483333</v>
      </c>
      <c r="K300">
        <v>0.240000</v>
      </c>
      <c r="L300">
        <v>0.193333</v>
      </c>
      <c r="M300">
        <f>=SUM(E300,F300,G300,H300,I300)</f>
      </c>
      <c r="N300">
        <f>=SUM(J300,K300,L300)</f>
      </c>
      <c r="O300">
        <f>=M300*(30)</f>
      </c>
      <c r="P300">
        <f>=N300*(70)</f>
      </c>
      <c r="Q300">
        <f>=(O300+P300)*(60/100)</f>
      </c>
      <c r="R300">
        <v>84</v>
      </c>
      <c r="S300">
        <v>0.989500</v>
      </c>
      <c r="T300">
        <f>=Q300</f>
      </c>
      <c r="U300">
        <f>=R300*(30/100)</f>
      </c>
      <c r="V300">
        <f>=(S300*100)*(10/100)</f>
      </c>
      <c r="W300">
        <f>=SUM(T300,U300,V300)</f>
      </c>
      <c r="X300">
        <v>1</v>
      </c>
      <c r="Y300">
        <v>20</v>
      </c>
      <c r="Z300">
        <f>=W300*0.20</f>
      </c>
      <c r="AA300">
        <v>12</v>
      </c>
      <c r="AB300">
        <v>12</v>
      </c>
      <c r="AC300">
        <v>1.0000000000000000000</v>
      </c>
      <c r="AD300">
        <f>=W300*0.20*AC300</f>
      </c>
      <c r="AE300" t="s">
        <v>35</v>
      </c>
      <c r="AF300" t="s">
        <v>180</v>
      </c>
    </row>
    <row r="301">
      <c r="A301">
        <v>030822</v>
      </c>
      <c r="B301" t="s">
        <v>686</v>
      </c>
      <c r="C301" t="s">
        <v>687</v>
      </c>
      <c r="D301" t="s">
        <v>350</v>
      </c>
      <c r="E301">
        <v>0.277500</v>
      </c>
      <c r="F301">
        <v>0.200000</v>
      </c>
      <c r="G301">
        <v>0.150000</v>
      </c>
      <c r="H301">
        <v>0.200000</v>
      </c>
      <c r="I301">
        <v>0.000000</v>
      </c>
      <c r="J301">
        <v>0.500000</v>
      </c>
      <c r="K301">
        <v>0.300000</v>
      </c>
      <c r="L301">
        <v>0.160000</v>
      </c>
      <c r="M301">
        <f>=SUM(E301,F301,G301,H301,I301)</f>
      </c>
      <c r="N301">
        <f>=SUM(J301,K301,L301)</f>
      </c>
      <c r="O301">
        <f>=M301*(30)</f>
      </c>
      <c r="P301">
        <f>=N301*(70)</f>
      </c>
      <c r="Q301">
        <f>=(O301+P301)*(60/100)</f>
      </c>
      <c r="R301">
        <v>85</v>
      </c>
      <c r="S301">
        <v>0.989500</v>
      </c>
      <c r="T301">
        <f>=Q301</f>
      </c>
      <c r="U301">
        <f>=R301*(30/100)</f>
      </c>
      <c r="V301">
        <f>=(S301*100)*(10/100)</f>
      </c>
      <c r="W301">
        <f>=SUM(T301,U301,V301)</f>
      </c>
      <c r="X301">
        <v>1</v>
      </c>
      <c r="Y301">
        <v>20</v>
      </c>
      <c r="Z301">
        <f>=W301*0.20</f>
      </c>
      <c r="AA301">
        <v>12</v>
      </c>
      <c r="AB301">
        <v>12</v>
      </c>
      <c r="AC301">
        <v>1.0000000000000000000</v>
      </c>
      <c r="AD301">
        <f>=W301*0.20*AC301</f>
      </c>
      <c r="AE301" t="s">
        <v>35</v>
      </c>
      <c r="AF301" t="s">
        <v>351</v>
      </c>
    </row>
    <row r="302">
      <c r="A302">
        <v>031404</v>
      </c>
      <c r="B302" t="s">
        <v>330</v>
      </c>
      <c r="C302" t="s">
        <v>688</v>
      </c>
      <c r="D302" t="s">
        <v>554</v>
      </c>
      <c r="E302">
        <v>0.225000</v>
      </c>
      <c r="F302">
        <v>0.200000</v>
      </c>
      <c r="G302">
        <v>0.150000</v>
      </c>
      <c r="H302">
        <v>0.183333</v>
      </c>
      <c r="I302">
        <v>0.000000</v>
      </c>
      <c r="J302">
        <v>0.500000</v>
      </c>
      <c r="K302">
        <v>0.275000</v>
      </c>
      <c r="L302">
        <v>0.176666</v>
      </c>
      <c r="M302">
        <f>=SUM(E302,F302,G302,H302,I302)</f>
      </c>
      <c r="N302">
        <f>=SUM(J302,K302,L302)</f>
      </c>
      <c r="O302">
        <f>=M302*(30)</f>
      </c>
      <c r="P302">
        <f>=N302*(70)</f>
      </c>
      <c r="Q302">
        <f>=(O302+P302)*(60/100)</f>
      </c>
      <c r="R302">
        <v>92</v>
      </c>
      <c r="S302">
        <v>0.989500</v>
      </c>
      <c r="T302">
        <f>=Q302</f>
      </c>
      <c r="U302">
        <f>=R302*(30/100)</f>
      </c>
      <c r="V302">
        <f>=(S302*100)*(10/100)</f>
      </c>
      <c r="W302">
        <f>=SUM(T302,U302,V302)</f>
      </c>
      <c r="X302">
        <v>1</v>
      </c>
      <c r="Y302">
        <v>20</v>
      </c>
      <c r="Z302">
        <f>=W302*0.20</f>
      </c>
      <c r="AA302">
        <v>12</v>
      </c>
      <c r="AB302">
        <v>12</v>
      </c>
      <c r="AC302">
        <v>1.0000000000000000000</v>
      </c>
      <c r="AD302">
        <f>=W302*0.20*AC302</f>
      </c>
      <c r="AE302" t="s">
        <v>35</v>
      </c>
      <c r="AF302" t="s">
        <v>689</v>
      </c>
    </row>
    <row r="303">
      <c r="A303">
        <v>031510</v>
      </c>
      <c r="B303" t="s">
        <v>690</v>
      </c>
      <c r="C303" t="s">
        <v>691</v>
      </c>
      <c r="D303" t="s">
        <v>554</v>
      </c>
      <c r="E303">
        <v>0.360000</v>
      </c>
      <c r="F303">
        <v>0.160000</v>
      </c>
      <c r="G303">
        <v>0.145714</v>
      </c>
      <c r="H303">
        <v>0.200000</v>
      </c>
      <c r="I303">
        <v>0.000000</v>
      </c>
      <c r="J303">
        <v>0.457142</v>
      </c>
      <c r="K303">
        <v>0.282857</v>
      </c>
      <c r="L303">
        <v>0.165714</v>
      </c>
      <c r="M303">
        <f>=SUM(E303,F303,G303,H303,I303)</f>
      </c>
      <c r="N303">
        <f>=SUM(J303,K303,L303)</f>
      </c>
      <c r="O303">
        <f>=M303*(30)</f>
      </c>
      <c r="P303">
        <f>=N303*(70)</f>
      </c>
      <c r="Q303">
        <f>=(O303+P303)*(60/100)</f>
      </c>
      <c r="R303">
        <v>92</v>
      </c>
      <c r="S303">
        <v>0.989500</v>
      </c>
      <c r="T303">
        <f>=Q303</f>
      </c>
      <c r="U303">
        <f>=R303*(30/100)</f>
      </c>
      <c r="V303">
        <f>=(S303*100)*(10/100)</f>
      </c>
      <c r="W303">
        <f>=SUM(T303,U303,V303)</f>
      </c>
      <c r="X303">
        <v>1</v>
      </c>
      <c r="Y303">
        <v>20</v>
      </c>
      <c r="Z303">
        <f>=W303*0.20</f>
      </c>
      <c r="AA303">
        <v>7</v>
      </c>
      <c r="AB303">
        <v>12</v>
      </c>
      <c r="AC303">
        <v>0.5833333333333333333</v>
      </c>
      <c r="AD303">
        <f>=W303*0.20*AC303</f>
      </c>
      <c r="AE303" t="s">
        <v>35</v>
      </c>
      <c r="AF303" t="s">
        <v>555</v>
      </c>
    </row>
    <row r="304">
      <c r="A304">
        <v>001598</v>
      </c>
      <c r="B304" t="s">
        <v>692</v>
      </c>
      <c r="C304" t="s">
        <v>693</v>
      </c>
      <c r="D304" t="s">
        <v>258</v>
      </c>
      <c r="E304">
        <v>0.352500</v>
      </c>
      <c r="F304">
        <v>0.193333</v>
      </c>
      <c r="G304">
        <v>0.150000</v>
      </c>
      <c r="H304">
        <v>0.170000</v>
      </c>
      <c r="I304">
        <v>0.000000</v>
      </c>
      <c r="J304">
        <v>0.500000</v>
      </c>
      <c r="K304">
        <v>0.300000</v>
      </c>
      <c r="L304">
        <v>0.193333</v>
      </c>
      <c r="M304">
        <f>=SUM(E304,F304,G304,H304,I304)</f>
      </c>
      <c r="N304">
        <f>=SUM(J304,K304,L304)</f>
      </c>
      <c r="O304">
        <f>=M304*(30)</f>
      </c>
      <c r="P304">
        <f>=N304*(70)</f>
      </c>
      <c r="Q304">
        <f>=(O304+P304)*(60/100)</f>
      </c>
      <c r="R304">
        <v>80</v>
      </c>
      <c r="S304">
        <v>0.989500</v>
      </c>
      <c r="T304">
        <f>=Q304</f>
      </c>
      <c r="U304">
        <f>=R304*(30/100)</f>
      </c>
      <c r="V304">
        <f>=(S304*100)*(10/100)</f>
      </c>
      <c r="W304">
        <f>=SUM(T304,U304,V304)</f>
      </c>
      <c r="X304">
        <v>1</v>
      </c>
      <c r="Y304">
        <v>20</v>
      </c>
      <c r="Z304">
        <f>=W304*0.20</f>
      </c>
      <c r="AA304">
        <v>12</v>
      </c>
      <c r="AB304">
        <v>12</v>
      </c>
      <c r="AC304">
        <v>1.0000000000000000000</v>
      </c>
      <c r="AD304">
        <f>=W304*0.20*AC304</f>
      </c>
      <c r="AE304" t="s">
        <v>35</v>
      </c>
      <c r="AF304" t="s">
        <v>259</v>
      </c>
    </row>
    <row r="305">
      <c r="A305">
        <v>001328</v>
      </c>
      <c r="B305" t="s">
        <v>694</v>
      </c>
      <c r="C305" t="s">
        <v>695</v>
      </c>
      <c r="D305" t="s">
        <v>179</v>
      </c>
      <c r="E305">
        <v>0.435000</v>
      </c>
      <c r="F305">
        <v>0.183333</v>
      </c>
      <c r="G305">
        <v>0.145000</v>
      </c>
      <c r="H305">
        <v>0.186666</v>
      </c>
      <c r="I305">
        <v>0.000000</v>
      </c>
      <c r="J305">
        <v>0.483333</v>
      </c>
      <c r="K305">
        <v>0.270000</v>
      </c>
      <c r="L305">
        <v>0.180000</v>
      </c>
      <c r="M305">
        <f>=SUM(E305,F305,G305,H305,I305)</f>
      </c>
      <c r="N305">
        <f>=SUM(J305,K305,L305)</f>
      </c>
      <c r="O305">
        <f>=M305*(30)</f>
      </c>
      <c r="P305">
        <f>=N305*(70)</f>
      </c>
      <c r="Q305">
        <f>=(O305+P305)*(60/100)</f>
      </c>
      <c r="R305">
        <v>84</v>
      </c>
      <c r="S305">
        <v>0.989500</v>
      </c>
      <c r="T305">
        <f>=Q305</f>
      </c>
      <c r="U305">
        <f>=R305*(30/100)</f>
      </c>
      <c r="V305">
        <f>=(S305*100)*(10/100)</f>
      </c>
      <c r="W305">
        <f>=SUM(T305,U305,V305)</f>
      </c>
      <c r="X305">
        <v>1</v>
      </c>
      <c r="Y305">
        <v>20</v>
      </c>
      <c r="Z305">
        <f>=W305*0.20</f>
      </c>
      <c r="AA305">
        <v>12</v>
      </c>
      <c r="AB305">
        <v>12</v>
      </c>
      <c r="AC305">
        <v>1.0000000000000000000</v>
      </c>
      <c r="AD305">
        <f>=W305*0.20*AC305</f>
      </c>
      <c r="AE305" t="s">
        <v>35</v>
      </c>
      <c r="AF305" t="s">
        <v>180</v>
      </c>
    </row>
    <row r="306">
      <c r="A306">
        <v>040934</v>
      </c>
      <c r="B306" t="s">
        <v>632</v>
      </c>
      <c r="C306" t="s">
        <v>696</v>
      </c>
      <c r="D306" t="s">
        <v>258</v>
      </c>
      <c r="E306">
        <v>0.360000</v>
      </c>
      <c r="F306">
        <v>0.163333</v>
      </c>
      <c r="G306">
        <v>0.147500</v>
      </c>
      <c r="H306">
        <v>0.196666</v>
      </c>
      <c r="I306">
        <v>0.000000</v>
      </c>
      <c r="J306">
        <v>0.500000</v>
      </c>
      <c r="K306">
        <v>0.300000</v>
      </c>
      <c r="L306">
        <v>0.200000</v>
      </c>
      <c r="M306">
        <f>=SUM(E306,F306,G306,H306,I306)</f>
      </c>
      <c r="N306">
        <f>=SUM(J306,K306,L306)</f>
      </c>
      <c r="O306">
        <f>=M306*(30)</f>
      </c>
      <c r="P306">
        <f>=N306*(70)</f>
      </c>
      <c r="Q306">
        <f>=(O306+P306)*(60/100)</f>
      </c>
      <c r="R306">
        <v>80</v>
      </c>
      <c r="S306">
        <v>0.989500</v>
      </c>
      <c r="T306">
        <f>=Q306</f>
      </c>
      <c r="U306">
        <f>=R306*(30/100)</f>
      </c>
      <c r="V306">
        <f>=(S306*100)*(10/100)</f>
      </c>
      <c r="W306">
        <f>=SUM(T306,U306,V306)</f>
      </c>
      <c r="X306">
        <v>1</v>
      </c>
      <c r="Y306">
        <v>20</v>
      </c>
      <c r="Z306">
        <f>=W306*0.20</f>
      </c>
      <c r="AA306">
        <v>12</v>
      </c>
      <c r="AB306">
        <v>12</v>
      </c>
      <c r="AC306">
        <v>1.0000000000000000000</v>
      </c>
      <c r="AD306">
        <f>=W306*0.20*AC306</f>
      </c>
      <c r="AE306" t="s">
        <v>35</v>
      </c>
      <c r="AF306" t="s">
        <v>697</v>
      </c>
    </row>
    <row r="307">
      <c r="A307">
        <v>000724</v>
      </c>
      <c r="B307" t="s">
        <v>698</v>
      </c>
      <c r="C307" t="s">
        <v>699</v>
      </c>
      <c r="D307" t="s">
        <v>77</v>
      </c>
      <c r="E307">
        <v>0.322500</v>
      </c>
      <c r="F307">
        <v>0.200000</v>
      </c>
      <c r="G307">
        <v>0.150000</v>
      </c>
      <c r="H307">
        <v>0.200000</v>
      </c>
      <c r="I307">
        <v>0.000000</v>
      </c>
      <c r="J307">
        <v>0.500000</v>
      </c>
      <c r="K307">
        <v>0.300000</v>
      </c>
      <c r="L307">
        <v>0.200000</v>
      </c>
      <c r="M307">
        <f>=SUM(E307,F307,G307,H307,I307)</f>
      </c>
      <c r="N307">
        <f>=SUM(J307,K307,L307)</f>
      </c>
      <c r="O307">
        <f>=M307*(30)</f>
      </c>
      <c r="P307">
        <f>=N307*(70)</f>
      </c>
      <c r="Q307">
        <f>=(O307+P307)*(60/100)</f>
      </c>
      <c r="R307">
        <v>80</v>
      </c>
      <c r="S307">
        <v>0.989500</v>
      </c>
      <c r="T307">
        <f>=Q307</f>
      </c>
      <c r="U307">
        <f>=R307*(30/100)</f>
      </c>
      <c r="V307">
        <f>=(S307*100)*(10/100)</f>
      </c>
      <c r="W307">
        <f>=SUM(T307,U307,V307)</f>
      </c>
      <c r="X307">
        <v>1</v>
      </c>
      <c r="Y307">
        <v>20</v>
      </c>
      <c r="Z307">
        <f>=W307*0.20</f>
      </c>
      <c r="AA307">
        <v>12</v>
      </c>
      <c r="AB307">
        <v>12</v>
      </c>
      <c r="AC307">
        <v>1.0000000000000000000</v>
      </c>
      <c r="AD307">
        <f>=W307*0.20*AC307</f>
      </c>
      <c r="AE307" t="s">
        <v>35</v>
      </c>
      <c r="AF307" t="s">
        <v>700</v>
      </c>
    </row>
    <row r="308">
      <c r="A308">
        <v>401002</v>
      </c>
      <c r="B308" t="s">
        <v>441</v>
      </c>
      <c r="C308" t="s">
        <v>701</v>
      </c>
      <c r="D308" t="s">
        <v>652</v>
      </c>
      <c r="E308">
        <v>0.240000</v>
      </c>
      <c r="F308">
        <v>0.200000</v>
      </c>
      <c r="G308">
        <v>0.137500</v>
      </c>
      <c r="H308">
        <v>0.193333</v>
      </c>
      <c r="I308">
        <v>0.000000</v>
      </c>
      <c r="J308">
        <v>0.500000</v>
      </c>
      <c r="K308">
        <v>0.300000</v>
      </c>
      <c r="L308">
        <v>0.200000</v>
      </c>
      <c r="M308">
        <f>=SUM(E308,F308,G308,H308,I308)</f>
      </c>
      <c r="N308">
        <f>=SUM(J308,K308,L308)</f>
      </c>
      <c r="O308">
        <f>=M308*(30)</f>
      </c>
      <c r="P308">
        <f>=N308*(70)</f>
      </c>
      <c r="Q308">
        <f>=(O308+P308)*(60/100)</f>
      </c>
      <c r="R308">
        <v>88</v>
      </c>
      <c r="S308">
        <v>0.989500</v>
      </c>
      <c r="T308">
        <f>=Q308</f>
      </c>
      <c r="U308">
        <f>=R308*(30/100)</f>
      </c>
      <c r="V308">
        <f>=(S308*100)*(10/100)</f>
      </c>
      <c r="W308">
        <f>=SUM(T308,U308,V308)</f>
      </c>
      <c r="X308">
        <v>1</v>
      </c>
      <c r="Y308">
        <v>20</v>
      </c>
      <c r="Z308">
        <f>=W308*0.20</f>
      </c>
      <c r="AA308">
        <v>12</v>
      </c>
      <c r="AB308">
        <v>12</v>
      </c>
      <c r="AC308">
        <v>1.0000000000000000000</v>
      </c>
      <c r="AD308">
        <f>=W308*0.20*AC308</f>
      </c>
      <c r="AE308" t="s">
        <v>35</v>
      </c>
      <c r="AF308" t="s">
        <v>653</v>
      </c>
    </row>
    <row r="309">
      <c r="A309">
        <v>000281</v>
      </c>
      <c r="B309" t="s">
        <v>702</v>
      </c>
      <c r="C309" t="s">
        <v>703</v>
      </c>
      <c r="D309" t="s">
        <v>434</v>
      </c>
      <c r="E309">
        <v>0.412500</v>
      </c>
      <c r="F309">
        <v>0.173333</v>
      </c>
      <c r="G309">
        <v>0.150000</v>
      </c>
      <c r="H309">
        <v>0.160000</v>
      </c>
      <c r="I309">
        <v>0.000000</v>
      </c>
      <c r="J309">
        <v>0.483333</v>
      </c>
      <c r="K309">
        <v>0.280000</v>
      </c>
      <c r="L309">
        <v>0.183333</v>
      </c>
      <c r="M309">
        <f>=SUM(E309,F309,G309,H309,I309)</f>
      </c>
      <c r="N309">
        <f>=SUM(J309,K309,L309)</f>
      </c>
      <c r="O309">
        <f>=M309*(30)</f>
      </c>
      <c r="P309">
        <f>=N309*(70)</f>
      </c>
      <c r="Q309">
        <f>=(O309+P309)*(60/100)</f>
      </c>
      <c r="R309">
        <v>88</v>
      </c>
      <c r="S309">
        <v>0.989500</v>
      </c>
      <c r="T309">
        <f>=Q309</f>
      </c>
      <c r="U309">
        <f>=R309*(30/100)</f>
      </c>
      <c r="V309">
        <f>=(S309*100)*(10/100)</f>
      </c>
      <c r="W309">
        <f>=SUM(T309,U309,V309)</f>
      </c>
      <c r="X309">
        <v>1</v>
      </c>
      <c r="Y309">
        <v>20</v>
      </c>
      <c r="Z309">
        <f>=W309*0.20</f>
      </c>
      <c r="AA309">
        <v>12</v>
      </c>
      <c r="AB309">
        <v>12</v>
      </c>
      <c r="AC309">
        <v>1.0000000000000000000</v>
      </c>
      <c r="AD309">
        <f>=W309*0.20*AC309</f>
      </c>
      <c r="AE309" t="s">
        <v>35</v>
      </c>
      <c r="AF309" t="s">
        <v>435</v>
      </c>
    </row>
    <row r="310">
      <c r="A310">
        <v>000061</v>
      </c>
      <c r="B310" t="s">
        <v>704</v>
      </c>
      <c r="C310" t="s">
        <v>705</v>
      </c>
      <c r="D310" t="s">
        <v>652</v>
      </c>
      <c r="E310">
        <v>0.232500</v>
      </c>
      <c r="F310">
        <v>0.193333</v>
      </c>
      <c r="G310">
        <v>0.150000</v>
      </c>
      <c r="H310">
        <v>0.200000</v>
      </c>
      <c r="I310">
        <v>0.000000</v>
      </c>
      <c r="J310">
        <v>0.500000</v>
      </c>
      <c r="K310">
        <v>0.300000</v>
      </c>
      <c r="L310">
        <v>0.200000</v>
      </c>
      <c r="M310">
        <f>=SUM(E310,F310,G310,H310,I310)</f>
      </c>
      <c r="N310">
        <f>=SUM(J310,K310,L310)</f>
      </c>
      <c r="O310">
        <f>=M310*(30)</f>
      </c>
      <c r="P310">
        <f>=N310*(70)</f>
      </c>
      <c r="Q310">
        <f>=(O310+P310)*(60/100)</f>
      </c>
      <c r="R310">
        <v>88</v>
      </c>
      <c r="S310">
        <v>0.989500</v>
      </c>
      <c r="T310">
        <f>=Q310</f>
      </c>
      <c r="U310">
        <f>=R310*(30/100)</f>
      </c>
      <c r="V310">
        <f>=(S310*100)*(10/100)</f>
      </c>
      <c r="W310">
        <f>=SUM(T310,U310,V310)</f>
      </c>
      <c r="X310">
        <v>1</v>
      </c>
      <c r="Y310">
        <v>20</v>
      </c>
      <c r="Z310">
        <f>=W310*0.20</f>
      </c>
      <c r="AA310">
        <v>12</v>
      </c>
      <c r="AB310">
        <v>12</v>
      </c>
      <c r="AC310">
        <v>1.0000000000000000000</v>
      </c>
      <c r="AD310">
        <f>=W310*0.20*AC310</f>
      </c>
      <c r="AE310" t="s">
        <v>35</v>
      </c>
      <c r="AF310" t="s">
        <v>653</v>
      </c>
    </row>
    <row r="311">
      <c r="A311">
        <v>001489</v>
      </c>
      <c r="B311" t="s">
        <v>706</v>
      </c>
      <c r="C311" t="s">
        <v>707</v>
      </c>
      <c r="D311" t="s">
        <v>234</v>
      </c>
      <c r="E311">
        <v>0.405000</v>
      </c>
      <c r="F311">
        <v>0.163333</v>
      </c>
      <c r="G311">
        <v>0.150000</v>
      </c>
      <c r="H311">
        <v>0.200000</v>
      </c>
      <c r="I311">
        <v>0.000000</v>
      </c>
      <c r="J311">
        <v>0.500000</v>
      </c>
      <c r="K311">
        <v>0.300000</v>
      </c>
      <c r="L311">
        <v>0.200000</v>
      </c>
      <c r="M311">
        <f>=SUM(E311,F311,G311,H311,I311)</f>
      </c>
      <c r="N311">
        <f>=SUM(J311,K311,L311)</f>
      </c>
      <c r="O311">
        <f>=M311*(30)</f>
      </c>
      <c r="P311">
        <f>=N311*(70)</f>
      </c>
      <c r="Q311">
        <f>=(O311+P311)*(60/100)</f>
      </c>
      <c r="R311">
        <v>80</v>
      </c>
      <c r="S311">
        <v>0.989500</v>
      </c>
      <c r="T311">
        <f>=Q311</f>
      </c>
      <c r="U311">
        <f>=R311*(30/100)</f>
      </c>
      <c r="V311">
        <f>=(S311*100)*(10/100)</f>
      </c>
      <c r="W311">
        <f>=SUM(T311,U311,V311)</f>
      </c>
      <c r="X311">
        <v>1</v>
      </c>
      <c r="Y311">
        <v>20</v>
      </c>
      <c r="Z311">
        <f>=W311*0.20</f>
      </c>
      <c r="AA311">
        <v>12</v>
      </c>
      <c r="AB311">
        <v>12</v>
      </c>
      <c r="AC311">
        <v>1.0000000000000000000</v>
      </c>
      <c r="AD311">
        <f>=W311*0.20*AC311</f>
      </c>
      <c r="AE311" t="s">
        <v>35</v>
      </c>
      <c r="AF311" t="s">
        <v>708</v>
      </c>
    </row>
    <row r="312">
      <c r="A312">
        <v>000646</v>
      </c>
      <c r="B312" t="s">
        <v>709</v>
      </c>
      <c r="C312" t="s">
        <v>710</v>
      </c>
      <c r="D312" t="s">
        <v>412</v>
      </c>
      <c r="E312">
        <v>0.067500</v>
      </c>
      <c r="F312">
        <v>0.200000</v>
      </c>
      <c r="G312">
        <v>0.150000</v>
      </c>
      <c r="H312">
        <v>0.200000</v>
      </c>
      <c r="I312">
        <v>0.000000</v>
      </c>
      <c r="J312">
        <v>0.500000</v>
      </c>
      <c r="K312">
        <v>0.300000</v>
      </c>
      <c r="L312">
        <v>0.200000</v>
      </c>
      <c r="M312">
        <f>=SUM(E312,F312,G312,H312,I312)</f>
      </c>
      <c r="N312">
        <f>=SUM(J312,K312,L312)</f>
      </c>
      <c r="O312">
        <f>=M312*(30)</f>
      </c>
      <c r="P312">
        <f>=N312*(70)</f>
      </c>
      <c r="Q312">
        <f>=(O312+P312)*(60/100)</f>
      </c>
      <c r="R312">
        <v>100</v>
      </c>
      <c r="S312">
        <v>0.989500</v>
      </c>
      <c r="T312">
        <f>=Q312</f>
      </c>
      <c r="U312">
        <f>=R312*(30/100)</f>
      </c>
      <c r="V312">
        <f>=(S312*100)*(10/100)</f>
      </c>
      <c r="W312">
        <f>=SUM(T312,U312,V312)</f>
      </c>
      <c r="X312">
        <v>1</v>
      </c>
      <c r="Y312">
        <v>20</v>
      </c>
      <c r="Z312">
        <f>=W312*0.20</f>
      </c>
      <c r="AA312">
        <v>12</v>
      </c>
      <c r="AB312">
        <v>12</v>
      </c>
      <c r="AC312">
        <v>1.0000000000000000000</v>
      </c>
      <c r="AD312">
        <f>=W312*0.20*AC312</f>
      </c>
      <c r="AE312" t="s">
        <v>35</v>
      </c>
      <c r="AF312" t="s">
        <v>711</v>
      </c>
    </row>
    <row r="313">
      <c r="A313">
        <v>000059</v>
      </c>
      <c r="B313" t="s">
        <v>712</v>
      </c>
      <c r="C313" t="s">
        <v>713</v>
      </c>
      <c r="D313" t="s">
        <v>580</v>
      </c>
      <c r="E313">
        <v>0.117500</v>
      </c>
      <c r="F313">
        <v>0.166666</v>
      </c>
      <c r="G313">
        <v>0.145000</v>
      </c>
      <c r="H313">
        <v>0.250000</v>
      </c>
      <c r="I313">
        <v>0.141666</v>
      </c>
      <c r="J313">
        <v>0.500000</v>
      </c>
      <c r="K313">
        <v>0.300000</v>
      </c>
      <c r="L313">
        <v>0.183333</v>
      </c>
      <c r="M313">
        <f>=SUM(E313,F313,G313,H313,I313)</f>
      </c>
      <c r="N313">
        <f>=SUM(J313,K313,L313)</f>
      </c>
      <c r="O313">
        <f>=M313*(30)</f>
      </c>
      <c r="P313">
        <f>=N313*(70)</f>
      </c>
      <c r="Q313">
        <f>=(O313+P313)*(35/100)</f>
      </c>
      <c r="R313">
        <v>92</v>
      </c>
      <c r="S313">
        <v>0.989500</v>
      </c>
      <c r="T313">
        <f>=Q313</f>
      </c>
      <c r="U313">
        <f>=R313*(45/100)</f>
      </c>
      <c r="V313">
        <f>=(S313*100)*(20/100)</f>
      </c>
      <c r="W313">
        <f>=SUM(T313,U313,V313)</f>
      </c>
      <c r="X313">
        <v>1</v>
      </c>
      <c r="Y313">
        <v>20</v>
      </c>
      <c r="Z313">
        <f>=W313*0.20</f>
      </c>
      <c r="AA313">
        <v>12</v>
      </c>
      <c r="AB313">
        <v>12</v>
      </c>
      <c r="AC313">
        <v>1.0000000000000000000</v>
      </c>
      <c r="AD313">
        <f>=W313*0.20*AC313</f>
      </c>
      <c r="AE313" t="s">
        <v>35</v>
      </c>
      <c r="AF313" t="s">
        <v>714</v>
      </c>
    </row>
    <row r="314">
      <c r="A314">
        <v>001048</v>
      </c>
      <c r="B314" t="s">
        <v>715</v>
      </c>
      <c r="C314" t="s">
        <v>716</v>
      </c>
      <c r="D314" t="s">
        <v>412</v>
      </c>
      <c r="E314">
        <v>0.435000</v>
      </c>
      <c r="F314">
        <v>0.156666</v>
      </c>
      <c r="G314">
        <v>0.145000</v>
      </c>
      <c r="H314">
        <v>0.196666</v>
      </c>
      <c r="I314">
        <v>0.000000</v>
      </c>
      <c r="J314">
        <v>0.483333</v>
      </c>
      <c r="K314">
        <v>0.250000</v>
      </c>
      <c r="L314">
        <v>0.180000</v>
      </c>
      <c r="M314">
        <f>=SUM(E314,F314,G314,H314,I314)</f>
      </c>
      <c r="N314">
        <f>=SUM(J314,K314,L314)</f>
      </c>
      <c r="O314">
        <f>=M314*(30)</f>
      </c>
      <c r="P314">
        <f>=N314*(70)</f>
      </c>
      <c r="Q314">
        <f>=(O314+P314)*(60/100)</f>
      </c>
      <c r="R314">
        <v>100</v>
      </c>
      <c r="S314">
        <v>0.989500</v>
      </c>
      <c r="T314">
        <f>=Q314</f>
      </c>
      <c r="U314">
        <f>=R314*(30/100)</f>
      </c>
      <c r="V314">
        <f>=(S314*100)*(10/100)</f>
      </c>
      <c r="W314">
        <f>=SUM(T314,U314,V314)</f>
      </c>
      <c r="X314">
        <v>1</v>
      </c>
      <c r="Y314">
        <v>20</v>
      </c>
      <c r="Z314">
        <f>=W314*0.20</f>
      </c>
      <c r="AA314">
        <v>12</v>
      </c>
      <c r="AB314">
        <v>12</v>
      </c>
      <c r="AC314">
        <v>1.0000000000000000000</v>
      </c>
      <c r="AD314">
        <f>=W314*0.20*AC314</f>
      </c>
      <c r="AE314" t="s">
        <v>35</v>
      </c>
      <c r="AF314" t="s">
        <v>413</v>
      </c>
    </row>
    <row r="315">
      <c r="A315">
        <v>000822</v>
      </c>
      <c r="B315" t="s">
        <v>717</v>
      </c>
      <c r="C315" t="s">
        <v>718</v>
      </c>
      <c r="D315" t="s">
        <v>408</v>
      </c>
      <c r="E315">
        <v>0.450000</v>
      </c>
      <c r="F315">
        <v>0.160000</v>
      </c>
      <c r="G315">
        <v>0.150000</v>
      </c>
      <c r="H315">
        <v>0.200000</v>
      </c>
      <c r="I315">
        <v>0.000000</v>
      </c>
      <c r="J315">
        <v>0.500000</v>
      </c>
      <c r="K315">
        <v>0.300000</v>
      </c>
      <c r="L315">
        <v>0.200000</v>
      </c>
      <c r="M315">
        <f>=SUM(E315,F315,G315,H315,I315)</f>
      </c>
      <c r="N315">
        <f>=SUM(J315,K315,L315)</f>
      </c>
      <c r="O315">
        <f>=M315*(30)</f>
      </c>
      <c r="P315">
        <f>=N315*(70)</f>
      </c>
      <c r="Q315">
        <f>=(O315+P315)*(60/100)</f>
      </c>
      <c r="R315">
        <v>100</v>
      </c>
      <c r="S315">
        <v>0.989500</v>
      </c>
      <c r="T315">
        <f>=Q315</f>
      </c>
      <c r="U315">
        <f>=R315*(30/100)</f>
      </c>
      <c r="V315">
        <f>=(S315*100)*(10/100)</f>
      </c>
      <c r="W315">
        <f>=SUM(T315,U315,V315)</f>
      </c>
      <c r="X315">
        <v>1</v>
      </c>
      <c r="Y315">
        <v>20</v>
      </c>
      <c r="Z315">
        <f>=W315*0.20</f>
      </c>
      <c r="AA315">
        <v>12</v>
      </c>
      <c r="AB315">
        <v>12</v>
      </c>
      <c r="AC315">
        <v>1.0000000000000000000</v>
      </c>
      <c r="AD315">
        <f>=W315*0.20*AC315</f>
      </c>
      <c r="AE315" t="s">
        <v>35</v>
      </c>
      <c r="AF315" t="s">
        <v>409</v>
      </c>
    </row>
  </sheetData>
</worksheet>
</file>